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K28" i="1" l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F26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K27" i="1" s="1"/>
  <c r="J25" i="1"/>
  <c r="I25" i="1"/>
  <c r="H25" i="1"/>
  <c r="G25" i="1"/>
  <c r="F25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K16" i="1" s="1"/>
  <c r="J14" i="1"/>
  <c r="I14" i="1"/>
  <c r="H14" i="1"/>
  <c r="F14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K15" i="1" s="1"/>
  <c r="J13" i="1"/>
  <c r="I13" i="1"/>
  <c r="H13" i="1"/>
  <c r="F13" i="1"/>
</calcChain>
</file>

<file path=xl/sharedStrings.xml><?xml version="1.0" encoding="utf-8"?>
<sst xmlns="http://schemas.openxmlformats.org/spreadsheetml/2006/main" count="81" uniqueCount="56">
  <si>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</si>
  <si>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</si>
  <si>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</si>
  <si>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</si>
  <si>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</si>
  <si>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</si>
  <si>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</si>
  <si>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</si>
  <si>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</si>
  <si>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</si>
  <si>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</si>
  <si>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</si>
  <si>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</si>
  <si>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</si>
  <si>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</si>
  <si>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</si>
  <si>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</si>
  <si>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</si>
  <si>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</si>
  <si>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</si>
  <si>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</si>
  <si>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</si>
  <si>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</si>
  <si>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</si>
  <si>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</si>
  <si>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</si>
  <si>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</si>
  <si>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</si>
  <si>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</si>
  <si>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</si>
  <si>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закуска</t>
  </si>
  <si>
    <t>Фрукты в асортименте (яблоко)</t>
  </si>
  <si>
    <t>п/к*</t>
  </si>
  <si>
    <t>2 блюдо</t>
  </si>
  <si>
    <t>Медальоны куриные с томатным соусом и зеленью</t>
  </si>
  <si>
    <t>о/о**</t>
  </si>
  <si>
    <t>Курица запеченная</t>
  </si>
  <si>
    <t xml:space="preserve"> гарнир</t>
  </si>
  <si>
    <t>Каша гречневая рассыпчатая с маслом</t>
  </si>
  <si>
    <t>3 блюдо</t>
  </si>
  <si>
    <t>Кисель витаминизированный плодово – ягодный (черномородиново-арониевый)</t>
  </si>
  <si>
    <t>хлеб пшеничный</t>
  </si>
  <si>
    <t>Хлеб пшеничный</t>
  </si>
  <si>
    <t>хлеб ржаной</t>
  </si>
  <si>
    <t xml:space="preserve">Хлеб ржаной </t>
  </si>
  <si>
    <t>Итого за прием пищи:</t>
  </si>
  <si>
    <t>Доля суточной потребности в энергии, %</t>
  </si>
  <si>
    <t>Обед</t>
  </si>
  <si>
    <t>Горошек консервированный</t>
  </si>
  <si>
    <t>1 блюдо</t>
  </si>
  <si>
    <t>Щи вегетарианские со сметаной</t>
  </si>
  <si>
    <t>Запеканка из печени со сливочным  соусом</t>
  </si>
  <si>
    <t>Печень "По - строгановски"</t>
  </si>
  <si>
    <t>Макароны отварные с маслом</t>
  </si>
  <si>
    <t>Кисель витаминизированный плодово – ягодный   (яблочно-облепиховый)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</si>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</sst>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6" x14ac:knownFonts="1">
    <font>
      <sz val="11"/>
      <color theme="1"/>
      <name val="Calibri"/>
      <family val="2"/>
      <scheme val="minor"/>
    </font>
    <font>
      <i/>
      <sz val="18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i/>
      <sz val="12"/>
      <color rgb="FF000000"/>
      <name val="Arial"/>
      <family val="2"/>
      <charset val="204"/>
    </font>
    <font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19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/>
    <xf numFmtId="0" fontId="0" fillId="0" borderId="0" xfId="0" applyFon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3" xfId="0" applyFont="1" applyBorder="1" applyAlignment="1">
      <alignment horizontal="center" wrapText="1"/>
    </xf>
    <xf numFmtId="0" fontId="7" fillId="0" borderId="7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5" xfId="0" applyFont="1" applyBorder="1" applyAlignment="1">
      <alignment horizontal="left"/>
    </xf>
    <xf numFmtId="0" fontId="9" fillId="0" borderId="15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11" fillId="3" borderId="24" xfId="0" applyFont="1" applyFill="1" applyBorder="1" applyAlignment="1">
      <alignment horizontal="center"/>
    </xf>
    <xf numFmtId="0" fontId="9" fillId="3" borderId="25" xfId="0" applyFont="1" applyFill="1" applyBorder="1" applyAlignment="1">
      <alignment horizontal="center"/>
    </xf>
    <xf numFmtId="0" fontId="9" fillId="3" borderId="26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left" wrapText="1"/>
    </xf>
    <xf numFmtId="0" fontId="9" fillId="3" borderId="26" xfId="0" applyFont="1" applyFill="1" applyBorder="1" applyAlignment="1">
      <alignment horizontal="center" wrapText="1"/>
    </xf>
    <xf numFmtId="0" fontId="9" fillId="3" borderId="27" xfId="0" applyFont="1" applyFill="1" applyBorder="1" applyAlignment="1">
      <alignment horizontal="center"/>
    </xf>
    <xf numFmtId="0" fontId="10" fillId="3" borderId="28" xfId="1" applyFont="1" applyFill="1" applyBorder="1" applyAlignment="1">
      <alignment horizontal="center"/>
    </xf>
    <xf numFmtId="0" fontId="10" fillId="3" borderId="29" xfId="1" applyFont="1" applyFill="1" applyBorder="1" applyAlignment="1">
      <alignment horizontal="center"/>
    </xf>
    <xf numFmtId="0" fontId="10" fillId="3" borderId="30" xfId="1" applyFont="1" applyFill="1" applyBorder="1" applyAlignment="1">
      <alignment horizontal="center"/>
    </xf>
    <xf numFmtId="0" fontId="10" fillId="3" borderId="26" xfId="1" applyFont="1" applyFill="1" applyBorder="1" applyAlignment="1">
      <alignment horizontal="center"/>
    </xf>
    <xf numFmtId="0" fontId="10" fillId="3" borderId="31" xfId="1" applyFont="1" applyFill="1" applyBorder="1" applyAlignment="1">
      <alignment horizontal="center"/>
    </xf>
    <xf numFmtId="0" fontId="6" fillId="4" borderId="24" xfId="0" applyFont="1" applyFill="1" applyBorder="1" applyAlignment="1">
      <alignment horizontal="center"/>
    </xf>
    <xf numFmtId="0" fontId="9" fillId="4" borderId="25" xfId="0" applyFont="1" applyFill="1" applyBorder="1" applyAlignment="1">
      <alignment horizontal="center"/>
    </xf>
    <xf numFmtId="0" fontId="9" fillId="4" borderId="26" xfId="0" applyFont="1" applyFill="1" applyBorder="1" applyAlignment="1">
      <alignment horizontal="center"/>
    </xf>
    <xf numFmtId="0" fontId="9" fillId="4" borderId="24" xfId="0" applyFont="1" applyFill="1" applyBorder="1" applyAlignment="1">
      <alignment horizontal="left" wrapText="1"/>
    </xf>
    <xf numFmtId="0" fontId="9" fillId="4" borderId="24" xfId="0" applyFont="1" applyFill="1" applyBorder="1" applyAlignment="1">
      <alignment horizontal="center"/>
    </xf>
    <xf numFmtId="0" fontId="10" fillId="4" borderId="28" xfId="0" applyFont="1" applyFill="1" applyBorder="1" applyAlignment="1">
      <alignment horizontal="center"/>
    </xf>
    <xf numFmtId="0" fontId="10" fillId="4" borderId="29" xfId="0" applyFont="1" applyFill="1" applyBorder="1" applyAlignment="1">
      <alignment horizontal="center"/>
    </xf>
    <xf numFmtId="0" fontId="10" fillId="4" borderId="30" xfId="0" applyFont="1" applyFill="1" applyBorder="1" applyAlignment="1">
      <alignment horizontal="center"/>
    </xf>
    <xf numFmtId="0" fontId="10" fillId="4" borderId="26" xfId="0" applyFont="1" applyFill="1" applyBorder="1" applyAlignment="1">
      <alignment horizontal="center"/>
    </xf>
    <xf numFmtId="0" fontId="10" fillId="4" borderId="32" xfId="0" applyFont="1" applyFill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7" xfId="0" applyFont="1" applyBorder="1" applyAlignment="1">
      <alignment horizontal="left"/>
    </xf>
    <xf numFmtId="0" fontId="9" fillId="0" borderId="24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2" borderId="28" xfId="0" applyFont="1" applyFill="1" applyBorder="1" applyAlignment="1">
      <alignment horizontal="center"/>
    </xf>
    <xf numFmtId="0" fontId="10" fillId="2" borderId="29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6" fillId="2" borderId="24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0" fontId="9" fillId="0" borderId="26" xfId="0" applyFont="1" applyFill="1" applyBorder="1" applyAlignment="1">
      <alignment horizontal="center"/>
    </xf>
    <xf numFmtId="0" fontId="9" fillId="0" borderId="24" xfId="0" applyFont="1" applyFill="1" applyBorder="1" applyAlignment="1">
      <alignment horizontal="left" wrapText="1"/>
    </xf>
    <xf numFmtId="0" fontId="9" fillId="0" borderId="26" xfId="0" applyFont="1" applyFill="1" applyBorder="1" applyAlignment="1">
      <alignment horizontal="center" wrapText="1"/>
    </xf>
    <xf numFmtId="0" fontId="9" fillId="0" borderId="27" xfId="0" applyFont="1" applyFill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10" fillId="0" borderId="30" xfId="1" applyFont="1" applyBorder="1" applyAlignment="1">
      <alignment horizontal="center"/>
    </xf>
    <xf numFmtId="0" fontId="10" fillId="0" borderId="25" xfId="1" applyFont="1" applyBorder="1" applyAlignment="1">
      <alignment horizontal="center"/>
    </xf>
    <xf numFmtId="0" fontId="9" fillId="0" borderId="24" xfId="0" applyFont="1" applyBorder="1" applyAlignment="1">
      <alignment horizontal="left"/>
    </xf>
    <xf numFmtId="0" fontId="9" fillId="0" borderId="24" xfId="0" applyFont="1" applyBorder="1" applyAlignment="1">
      <alignment horizontal="center" wrapText="1"/>
    </xf>
    <xf numFmtId="164" fontId="10" fillId="0" borderId="26" xfId="0" applyNumberFormat="1" applyFont="1" applyBorder="1" applyAlignment="1">
      <alignment horizontal="center"/>
    </xf>
    <xf numFmtId="0" fontId="10" fillId="2" borderId="32" xfId="0" applyFont="1" applyFill="1" applyBorder="1" applyAlignment="1">
      <alignment horizontal="center"/>
    </xf>
    <xf numFmtId="0" fontId="6" fillId="3" borderId="24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left"/>
    </xf>
    <xf numFmtId="0" fontId="5" fillId="3" borderId="24" xfId="0" applyFont="1" applyFill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0" fontId="5" fillId="3" borderId="28" xfId="0" applyFont="1" applyFill="1" applyBorder="1" applyAlignment="1">
      <alignment horizontal="center"/>
    </xf>
    <xf numFmtId="0" fontId="5" fillId="3" borderId="29" xfId="0" applyFont="1" applyFill="1" applyBorder="1" applyAlignment="1">
      <alignment horizontal="center"/>
    </xf>
    <xf numFmtId="0" fontId="5" fillId="3" borderId="30" xfId="0" applyFont="1" applyFill="1" applyBorder="1" applyAlignment="1">
      <alignment horizontal="center"/>
    </xf>
    <xf numFmtId="164" fontId="5" fillId="3" borderId="26" xfId="0" applyNumberFormat="1" applyFont="1" applyFill="1" applyBorder="1" applyAlignment="1">
      <alignment horizontal="center"/>
    </xf>
    <xf numFmtId="0" fontId="9" fillId="3" borderId="28" xfId="0" applyFont="1" applyFill="1" applyBorder="1" applyAlignment="1">
      <alignment horizontal="center"/>
    </xf>
    <xf numFmtId="0" fontId="9" fillId="3" borderId="29" xfId="0" applyFont="1" applyFill="1" applyBorder="1" applyAlignment="1">
      <alignment horizontal="center"/>
    </xf>
    <xf numFmtId="0" fontId="9" fillId="3" borderId="30" xfId="0" applyFont="1" applyFill="1" applyBorder="1" applyAlignment="1">
      <alignment horizontal="center"/>
    </xf>
    <xf numFmtId="0" fontId="9" fillId="3" borderId="32" xfId="0" applyFont="1" applyFill="1" applyBorder="1" applyAlignment="1">
      <alignment horizontal="center"/>
    </xf>
    <xf numFmtId="0" fontId="7" fillId="4" borderId="24" xfId="0" applyFont="1" applyFill="1" applyBorder="1" applyAlignment="1">
      <alignment horizontal="left"/>
    </xf>
    <xf numFmtId="0" fontId="5" fillId="4" borderId="24" xfId="0" applyFont="1" applyFill="1" applyBorder="1" applyAlignment="1">
      <alignment horizontal="center"/>
    </xf>
    <xf numFmtId="0" fontId="9" fillId="4" borderId="28" xfId="0" applyFont="1" applyFill="1" applyBorder="1" applyAlignment="1">
      <alignment horizontal="center"/>
    </xf>
    <xf numFmtId="0" fontId="9" fillId="4" borderId="29" xfId="0" applyFont="1" applyFill="1" applyBorder="1" applyAlignment="1">
      <alignment horizontal="center"/>
    </xf>
    <xf numFmtId="0" fontId="9" fillId="4" borderId="30" xfId="0" applyFont="1" applyFill="1" applyBorder="1" applyAlignment="1">
      <alignment horizontal="center"/>
    </xf>
    <xf numFmtId="164" fontId="5" fillId="4" borderId="26" xfId="0" applyNumberFormat="1" applyFont="1" applyFill="1" applyBorder="1" applyAlignment="1">
      <alignment horizontal="center"/>
    </xf>
    <xf numFmtId="0" fontId="9" fillId="4" borderId="32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9" fillId="2" borderId="33" xfId="0" applyFont="1" applyFill="1" applyBorder="1" applyAlignment="1">
      <alignment horizontal="center"/>
    </xf>
    <xf numFmtId="0" fontId="6" fillId="4" borderId="34" xfId="0" applyFont="1" applyFill="1" applyBorder="1" applyAlignment="1">
      <alignment horizontal="center"/>
    </xf>
    <xf numFmtId="0" fontId="9" fillId="4" borderId="35" xfId="0" applyFont="1" applyFill="1" applyBorder="1" applyAlignment="1">
      <alignment horizontal="center"/>
    </xf>
    <xf numFmtId="0" fontId="9" fillId="4" borderId="36" xfId="0" applyFont="1" applyFill="1" applyBorder="1" applyAlignment="1">
      <alignment horizontal="center"/>
    </xf>
    <xf numFmtId="0" fontId="7" fillId="4" borderId="34" xfId="0" applyFont="1" applyFill="1" applyBorder="1" applyAlignment="1">
      <alignment horizontal="left"/>
    </xf>
    <xf numFmtId="0" fontId="9" fillId="4" borderId="34" xfId="0" applyFont="1" applyFill="1" applyBorder="1" applyAlignment="1">
      <alignment horizontal="center"/>
    </xf>
    <xf numFmtId="0" fontId="10" fillId="4" borderId="37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center"/>
    </xf>
    <xf numFmtId="0" fontId="10" fillId="4" borderId="39" xfId="0" applyFont="1" applyFill="1" applyBorder="1" applyAlignment="1">
      <alignment horizontal="center"/>
    </xf>
    <xf numFmtId="164" fontId="7" fillId="4" borderId="36" xfId="0" applyNumberFormat="1" applyFont="1" applyFill="1" applyBorder="1" applyAlignment="1">
      <alignment horizontal="center"/>
    </xf>
    <xf numFmtId="0" fontId="10" fillId="4" borderId="40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9" fillId="0" borderId="15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0" borderId="15" xfId="0" applyFont="1" applyFill="1" applyBorder="1" applyAlignment="1">
      <alignment horizontal="left" wrapText="1"/>
    </xf>
    <xf numFmtId="0" fontId="14" fillId="0" borderId="15" xfId="0" applyFont="1" applyFill="1" applyBorder="1" applyAlignment="1">
      <alignment horizontal="center" wrapText="1"/>
    </xf>
    <xf numFmtId="0" fontId="10" fillId="0" borderId="17" xfId="1" applyFont="1" applyBorder="1" applyAlignment="1">
      <alignment horizontal="center"/>
    </xf>
    <xf numFmtId="0" fontId="10" fillId="0" borderId="18" xfId="1" applyFont="1" applyBorder="1" applyAlignment="1">
      <alignment horizontal="center"/>
    </xf>
    <xf numFmtId="0" fontId="10" fillId="0" borderId="19" xfId="1" applyFont="1" applyBorder="1" applyAlignment="1">
      <alignment horizontal="center"/>
    </xf>
    <xf numFmtId="0" fontId="10" fillId="0" borderId="6" xfId="1" applyFont="1" applyBorder="1" applyAlignment="1">
      <alignment horizontal="center"/>
    </xf>
    <xf numFmtId="0" fontId="10" fillId="0" borderId="42" xfId="1" applyFont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/>
    </xf>
    <xf numFmtId="0" fontId="9" fillId="0" borderId="24" xfId="0" applyFont="1" applyBorder="1" applyAlignment="1">
      <alignment horizontal="left" wrapText="1"/>
    </xf>
    <xf numFmtId="0" fontId="9" fillId="0" borderId="27" xfId="0" applyFont="1" applyBorder="1" applyAlignment="1">
      <alignment horizontal="center" wrapText="1"/>
    </xf>
    <xf numFmtId="0" fontId="8" fillId="0" borderId="11" xfId="0" applyFont="1" applyBorder="1" applyAlignment="1">
      <alignment horizontal="center"/>
    </xf>
    <xf numFmtId="0" fontId="6" fillId="3" borderId="26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 wrapText="1"/>
    </xf>
    <xf numFmtId="0" fontId="6" fillId="4" borderId="26" xfId="0" applyFont="1" applyFill="1" applyBorder="1" applyAlignment="1">
      <alignment horizontal="center"/>
    </xf>
    <xf numFmtId="0" fontId="9" fillId="4" borderId="24" xfId="0" applyFont="1" applyFill="1" applyBorder="1" applyAlignment="1">
      <alignment horizontal="center" wrapText="1"/>
    </xf>
    <xf numFmtId="0" fontId="10" fillId="4" borderId="28" xfId="1" applyFont="1" applyFill="1" applyBorder="1" applyAlignment="1">
      <alignment horizontal="center"/>
    </xf>
    <xf numFmtId="0" fontId="10" fillId="4" borderId="29" xfId="1" applyFont="1" applyFill="1" applyBorder="1" applyAlignment="1">
      <alignment horizontal="center"/>
    </xf>
    <xf numFmtId="0" fontId="10" fillId="4" borderId="30" xfId="1" applyFont="1" applyFill="1" applyBorder="1" applyAlignment="1">
      <alignment horizontal="center"/>
    </xf>
    <xf numFmtId="0" fontId="10" fillId="4" borderId="26" xfId="1" applyFont="1" applyFill="1" applyBorder="1" applyAlignment="1">
      <alignment horizontal="center"/>
    </xf>
    <xf numFmtId="0" fontId="10" fillId="4" borderId="31" xfId="1" applyFont="1" applyFill="1" applyBorder="1" applyAlignment="1">
      <alignment horizontal="center"/>
    </xf>
    <xf numFmtId="0" fontId="9" fillId="2" borderId="24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9" fillId="2" borderId="24" xfId="0" applyFont="1" applyFill="1" applyBorder="1" applyAlignment="1">
      <alignment horizontal="left" wrapText="1"/>
    </xf>
    <xf numFmtId="0" fontId="9" fillId="2" borderId="24" xfId="0" applyFont="1" applyFill="1" applyBorder="1" applyAlignment="1">
      <alignment horizontal="center" wrapText="1"/>
    </xf>
    <xf numFmtId="0" fontId="10" fillId="2" borderId="28" xfId="1" applyFont="1" applyFill="1" applyBorder="1" applyAlignment="1">
      <alignment horizontal="center"/>
    </xf>
    <xf numFmtId="0" fontId="10" fillId="2" borderId="29" xfId="1" applyFont="1" applyFill="1" applyBorder="1" applyAlignment="1">
      <alignment horizontal="center"/>
    </xf>
    <xf numFmtId="0" fontId="10" fillId="2" borderId="30" xfId="1" applyFont="1" applyFill="1" applyBorder="1" applyAlignment="1">
      <alignment horizontal="center"/>
    </xf>
    <xf numFmtId="0" fontId="10" fillId="2" borderId="26" xfId="1" applyFont="1" applyFill="1" applyBorder="1" applyAlignment="1">
      <alignment horizontal="center"/>
    </xf>
    <xf numFmtId="0" fontId="10" fillId="2" borderId="31" xfId="1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10" fillId="2" borderId="24" xfId="1" applyFont="1" applyFill="1" applyBorder="1" applyAlignment="1">
      <alignment horizontal="center"/>
    </xf>
    <xf numFmtId="0" fontId="9" fillId="2" borderId="24" xfId="0" applyFont="1" applyFill="1" applyBorder="1" applyAlignment="1">
      <alignment horizontal="left"/>
    </xf>
    <xf numFmtId="0" fontId="10" fillId="0" borderId="24" xfId="0" applyFont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/>
    </xf>
    <xf numFmtId="0" fontId="15" fillId="3" borderId="26" xfId="0" applyFont="1" applyFill="1" applyBorder="1" applyAlignment="1">
      <alignment horizontal="center"/>
    </xf>
    <xf numFmtId="0" fontId="5" fillId="3" borderId="31" xfId="0" applyFont="1" applyFill="1" applyBorder="1" applyAlignment="1">
      <alignment horizontal="center"/>
    </xf>
    <xf numFmtId="0" fontId="15" fillId="4" borderId="43" xfId="0" applyFont="1" applyFill="1" applyBorder="1" applyAlignment="1">
      <alignment horizontal="center"/>
    </xf>
    <xf numFmtId="0" fontId="9" fillId="4" borderId="44" xfId="0" applyFont="1" applyFill="1" applyBorder="1" applyAlignment="1">
      <alignment horizontal="center"/>
    </xf>
    <xf numFmtId="0" fontId="9" fillId="4" borderId="43" xfId="0" applyFont="1" applyFill="1" applyBorder="1" applyAlignment="1">
      <alignment horizontal="center"/>
    </xf>
    <xf numFmtId="0" fontId="5" fillId="4" borderId="44" xfId="0" applyFont="1" applyFill="1" applyBorder="1" applyAlignment="1">
      <alignment horizontal="center"/>
    </xf>
    <xf numFmtId="0" fontId="5" fillId="4" borderId="45" xfId="0" applyFont="1" applyFill="1" applyBorder="1" applyAlignment="1">
      <alignment horizontal="center"/>
    </xf>
    <xf numFmtId="0" fontId="5" fillId="4" borderId="28" xfId="0" applyFont="1" applyFill="1" applyBorder="1" applyAlignment="1">
      <alignment horizontal="center"/>
    </xf>
    <xf numFmtId="0" fontId="5" fillId="4" borderId="29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4" borderId="31" xfId="0" applyFont="1" applyFill="1" applyBorder="1" applyAlignment="1">
      <alignment horizontal="center"/>
    </xf>
    <xf numFmtId="0" fontId="15" fillId="3" borderId="43" xfId="0" applyFont="1" applyFill="1" applyBorder="1" applyAlignment="1">
      <alignment horizontal="center"/>
    </xf>
    <xf numFmtId="0" fontId="9" fillId="3" borderId="44" xfId="0" applyFont="1" applyFill="1" applyBorder="1" applyAlignment="1">
      <alignment horizontal="center"/>
    </xf>
    <xf numFmtId="0" fontId="9" fillId="3" borderId="43" xfId="0" applyFont="1" applyFill="1" applyBorder="1" applyAlignment="1">
      <alignment horizontal="center"/>
    </xf>
    <xf numFmtId="0" fontId="7" fillId="3" borderId="34" xfId="0" applyFont="1" applyFill="1" applyBorder="1" applyAlignment="1">
      <alignment horizontal="left"/>
    </xf>
    <xf numFmtId="0" fontId="5" fillId="3" borderId="44" xfId="0" applyFont="1" applyFill="1" applyBorder="1" applyAlignment="1">
      <alignment horizontal="center"/>
    </xf>
    <xf numFmtId="0" fontId="5" fillId="3" borderId="43" xfId="0" applyFont="1" applyFill="1" applyBorder="1" applyAlignment="1">
      <alignment horizontal="center"/>
    </xf>
    <xf numFmtId="2" fontId="5" fillId="3" borderId="26" xfId="0" applyNumberFormat="1" applyFont="1" applyFill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5" fillId="4" borderId="36" xfId="0" applyFont="1" applyFill="1" applyBorder="1" applyAlignment="1">
      <alignment horizontal="center"/>
    </xf>
    <xf numFmtId="0" fontId="5" fillId="4" borderId="34" xfId="0" applyFont="1" applyFill="1" applyBorder="1" applyAlignment="1">
      <alignment horizontal="center"/>
    </xf>
    <xf numFmtId="0" fontId="9" fillId="4" borderId="46" xfId="0" applyFont="1" applyFill="1" applyBorder="1" applyAlignment="1">
      <alignment horizontal="center"/>
    </xf>
    <xf numFmtId="0" fontId="9" fillId="4" borderId="47" xfId="0" applyFont="1" applyFill="1" applyBorder="1" applyAlignment="1">
      <alignment horizontal="center"/>
    </xf>
    <xf numFmtId="0" fontId="9" fillId="4" borderId="48" xfId="0" applyFont="1" applyFill="1" applyBorder="1" applyAlignment="1">
      <alignment horizontal="center"/>
    </xf>
    <xf numFmtId="164" fontId="5" fillId="4" borderId="36" xfId="0" applyNumberFormat="1" applyFont="1" applyFill="1" applyBorder="1" applyAlignment="1">
      <alignment horizontal="center"/>
    </xf>
    <xf numFmtId="0" fontId="9" fillId="4" borderId="49" xfId="0" applyFont="1" applyFill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tabSelected="1" topLeftCell="A16" workbookViewId="0">
      <selection activeCell="F7" sqref="F7"/>
    </sheetView>
  </sheetViews>
  <sheetFormatPr defaultRowHeight="14.4" x14ac:dyDescent="0.3"/>
  <cols>
    <col min="5" max="5" width="25.21875" customWidth="1"/>
  </cols>
  <sheetData>
    <row r="1" spans="1:24" x14ac:dyDescent="0.3">
      <c r="B1" s="1"/>
      <c r="C1" s="1"/>
    </row>
    <row r="2" spans="1:24" ht="22.8" x14ac:dyDescent="0.4">
      <c r="A2" s="2" t="s">
        <v>0</v>
      </c>
      <c r="B2" s="3"/>
      <c r="C2" s="4"/>
      <c r="D2" s="2" t="s">
        <v>1</v>
      </c>
      <c r="E2" s="2"/>
      <c r="F2" s="5" t="s">
        <v>2</v>
      </c>
      <c r="G2" s="4">
        <v>7</v>
      </c>
      <c r="H2" s="6"/>
      <c r="K2" s="7"/>
      <c r="L2" s="8"/>
      <c r="M2" s="9"/>
      <c r="N2" s="10"/>
    </row>
    <row r="3" spans="1:24" ht="15" thickBot="1" x14ac:dyDescent="0.35">
      <c r="A3" s="9"/>
      <c r="B3" s="1"/>
      <c r="C3" s="11"/>
      <c r="D3" s="9"/>
      <c r="E3" s="9"/>
      <c r="F3" s="9"/>
      <c r="G3" s="9"/>
      <c r="H3" s="9"/>
      <c r="I3" s="9"/>
      <c r="J3" s="9"/>
      <c r="K3" s="9"/>
      <c r="L3" s="9"/>
      <c r="M3" s="9"/>
      <c r="N3" s="10"/>
    </row>
    <row r="4" spans="1:24" ht="16.2" thickBot="1" x14ac:dyDescent="0.35">
      <c r="A4" s="12" t="s">
        <v>3</v>
      </c>
      <c r="B4" s="13"/>
      <c r="C4" s="14" t="s">
        <v>4</v>
      </c>
      <c r="D4" s="12" t="s">
        <v>5</v>
      </c>
      <c r="E4" s="15" t="s">
        <v>6</v>
      </c>
      <c r="F4" s="15" t="s">
        <v>7</v>
      </c>
      <c r="G4" s="15" t="s">
        <v>8</v>
      </c>
      <c r="H4" s="16" t="s">
        <v>9</v>
      </c>
      <c r="I4" s="17"/>
      <c r="J4" s="18"/>
      <c r="K4" s="14" t="s">
        <v>10</v>
      </c>
      <c r="L4" s="19" t="s">
        <v>11</v>
      </c>
      <c r="M4" s="20"/>
      <c r="N4" s="21"/>
      <c r="O4" s="21"/>
      <c r="P4" s="21"/>
      <c r="Q4" s="22" t="s">
        <v>12</v>
      </c>
      <c r="R4" s="23"/>
      <c r="S4" s="23"/>
      <c r="T4" s="23"/>
      <c r="U4" s="23"/>
      <c r="V4" s="23"/>
      <c r="W4" s="23"/>
      <c r="X4" s="24"/>
    </row>
    <row r="5" spans="1:24" ht="47.4" thickBot="1" x14ac:dyDescent="0.35">
      <c r="A5" s="25"/>
      <c r="B5" s="26"/>
      <c r="C5" s="27"/>
      <c r="D5" s="25"/>
      <c r="E5" s="25"/>
      <c r="F5" s="25"/>
      <c r="G5" s="25"/>
      <c r="H5" s="28" t="s">
        <v>13</v>
      </c>
      <c r="I5" s="29" t="s">
        <v>14</v>
      </c>
      <c r="J5" s="28" t="s">
        <v>15</v>
      </c>
      <c r="K5" s="27"/>
      <c r="L5" s="30" t="s">
        <v>16</v>
      </c>
      <c r="M5" s="30" t="s">
        <v>17</v>
      </c>
      <c r="N5" s="30" t="s">
        <v>18</v>
      </c>
      <c r="O5" s="31" t="s">
        <v>19</v>
      </c>
      <c r="P5" s="32" t="s">
        <v>20</v>
      </c>
      <c r="Q5" s="33" t="s">
        <v>21</v>
      </c>
      <c r="R5" s="33" t="s">
        <v>22</v>
      </c>
      <c r="S5" s="33" t="s">
        <v>23</v>
      </c>
      <c r="T5" s="33" t="s">
        <v>24</v>
      </c>
      <c r="U5" s="33" t="s">
        <v>25</v>
      </c>
      <c r="V5" s="33" t="s">
        <v>26</v>
      </c>
      <c r="W5" s="33" t="s">
        <v>27</v>
      </c>
      <c r="X5" s="29" t="s">
        <v>28</v>
      </c>
    </row>
    <row r="6" spans="1:24" ht="15.6" x14ac:dyDescent="0.3">
      <c r="A6" s="34" t="s">
        <v>29</v>
      </c>
      <c r="B6" s="35"/>
      <c r="C6" s="36">
        <v>24</v>
      </c>
      <c r="D6" s="37" t="s">
        <v>30</v>
      </c>
      <c r="E6" s="38" t="s">
        <v>31</v>
      </c>
      <c r="F6" s="39">
        <v>150</v>
      </c>
      <c r="G6" s="37"/>
      <c r="H6" s="40">
        <v>0.6</v>
      </c>
      <c r="I6" s="41">
        <v>0</v>
      </c>
      <c r="J6" s="42">
        <v>16.95</v>
      </c>
      <c r="K6" s="43">
        <v>69</v>
      </c>
      <c r="L6" s="40">
        <v>0.01</v>
      </c>
      <c r="M6" s="41">
        <v>0.03</v>
      </c>
      <c r="N6" s="41">
        <v>19.5</v>
      </c>
      <c r="O6" s="41">
        <v>0</v>
      </c>
      <c r="P6" s="42">
        <v>0</v>
      </c>
      <c r="Q6" s="44">
        <v>24</v>
      </c>
      <c r="R6" s="45">
        <v>16.5</v>
      </c>
      <c r="S6" s="45">
        <v>13.5</v>
      </c>
      <c r="T6" s="45">
        <v>3.3</v>
      </c>
      <c r="U6" s="45">
        <v>417</v>
      </c>
      <c r="V6" s="45">
        <v>3.0000000000000001E-3</v>
      </c>
      <c r="W6" s="45">
        <v>5.0000000000000001E-4</v>
      </c>
      <c r="X6" s="46">
        <v>1.4999999999999999E-2</v>
      </c>
    </row>
    <row r="7" spans="1:24" ht="156" x14ac:dyDescent="0.3">
      <c r="A7" s="47"/>
      <c r="B7" s="48" t="s">
        <v>32</v>
      </c>
      <c r="C7" s="49">
        <v>259</v>
      </c>
      <c r="D7" s="50" t="s">
        <v>33</v>
      </c>
      <c r="E7" s="51" t="s">
        <v>34</v>
      </c>
      <c r="F7" s="52">
        <v>105</v>
      </c>
      <c r="G7" s="53"/>
      <c r="H7" s="54">
        <v>12.39</v>
      </c>
      <c r="I7" s="55">
        <v>10.59</v>
      </c>
      <c r="J7" s="56">
        <v>16.84</v>
      </c>
      <c r="K7" s="57">
        <v>167.46</v>
      </c>
      <c r="L7" s="54">
        <v>4.2000000000000003E-2</v>
      </c>
      <c r="M7" s="55">
        <v>6.3E-2</v>
      </c>
      <c r="N7" s="55">
        <v>2.88</v>
      </c>
      <c r="O7" s="55">
        <v>73.5</v>
      </c>
      <c r="P7" s="58">
        <v>2.1000000000000001E-2</v>
      </c>
      <c r="Q7" s="54">
        <v>12.7</v>
      </c>
      <c r="R7" s="55">
        <v>145.38999999999999</v>
      </c>
      <c r="S7" s="55">
        <v>71.94</v>
      </c>
      <c r="T7" s="55">
        <v>1.22</v>
      </c>
      <c r="U7" s="55">
        <v>105.04</v>
      </c>
      <c r="V7" s="55">
        <v>6.3E-3</v>
      </c>
      <c r="W7" s="55">
        <v>6.3000000000000003E-4</v>
      </c>
      <c r="X7" s="56">
        <v>0.115</v>
      </c>
    </row>
    <row r="8" spans="1:24" ht="46.8" x14ac:dyDescent="0.3">
      <c r="A8" s="47"/>
      <c r="B8" s="59" t="s">
        <v>35</v>
      </c>
      <c r="C8" s="60">
        <v>81</v>
      </c>
      <c r="D8" s="61" t="s">
        <v>33</v>
      </c>
      <c r="E8" s="62" t="s">
        <v>36</v>
      </c>
      <c r="F8" s="63">
        <v>90</v>
      </c>
      <c r="G8" s="61"/>
      <c r="H8" s="64">
        <v>22.41</v>
      </c>
      <c r="I8" s="65">
        <v>15.3</v>
      </c>
      <c r="J8" s="66">
        <v>0.54</v>
      </c>
      <c r="K8" s="67">
        <v>229.77</v>
      </c>
      <c r="L8" s="64">
        <v>0.05</v>
      </c>
      <c r="M8" s="65">
        <v>0.14000000000000001</v>
      </c>
      <c r="N8" s="65">
        <v>1.24</v>
      </c>
      <c r="O8" s="65">
        <v>28.8</v>
      </c>
      <c r="P8" s="66">
        <v>0</v>
      </c>
      <c r="Q8" s="68">
        <v>27.54</v>
      </c>
      <c r="R8" s="65">
        <v>170.72</v>
      </c>
      <c r="S8" s="65">
        <v>21.15</v>
      </c>
      <c r="T8" s="65">
        <v>1.2</v>
      </c>
      <c r="U8" s="65">
        <v>240.57</v>
      </c>
      <c r="V8" s="65">
        <v>4.0000000000000001E-3</v>
      </c>
      <c r="W8" s="65">
        <v>0</v>
      </c>
      <c r="X8" s="66">
        <v>0.14000000000000001</v>
      </c>
    </row>
    <row r="9" spans="1:24" ht="15.6" x14ac:dyDescent="0.3">
      <c r="A9" s="47"/>
      <c r="B9" s="69"/>
      <c r="C9" s="70">
        <v>54</v>
      </c>
      <c r="D9" s="71" t="s">
        <v>37</v>
      </c>
      <c r="E9" s="72" t="s">
        <v>38</v>
      </c>
      <c r="F9" s="73">
        <v>150</v>
      </c>
      <c r="G9" s="74"/>
      <c r="H9" s="75">
        <v>7.2</v>
      </c>
      <c r="I9" s="76">
        <v>5.0999999999999996</v>
      </c>
      <c r="J9" s="77">
        <v>33.9</v>
      </c>
      <c r="K9" s="78">
        <v>210.3</v>
      </c>
      <c r="L9" s="75">
        <v>0.21</v>
      </c>
      <c r="M9" s="76">
        <v>0.11</v>
      </c>
      <c r="N9" s="76">
        <v>0</v>
      </c>
      <c r="O9" s="76">
        <v>0</v>
      </c>
      <c r="P9" s="79">
        <v>0</v>
      </c>
      <c r="Q9" s="75">
        <v>14.55</v>
      </c>
      <c r="R9" s="76">
        <v>208.87</v>
      </c>
      <c r="S9" s="76">
        <v>139.99</v>
      </c>
      <c r="T9" s="76">
        <v>4.68</v>
      </c>
      <c r="U9" s="76">
        <v>273.8</v>
      </c>
      <c r="V9" s="76">
        <v>3.0000000000000001E-3</v>
      </c>
      <c r="W9" s="76">
        <v>5.0000000000000001E-3</v>
      </c>
      <c r="X9" s="77">
        <v>0.02</v>
      </c>
    </row>
    <row r="10" spans="1:24" ht="218.4" x14ac:dyDescent="0.3">
      <c r="A10" s="47"/>
      <c r="B10" s="80"/>
      <c r="C10" s="81">
        <v>95</v>
      </c>
      <c r="D10" s="82" t="s">
        <v>39</v>
      </c>
      <c r="E10" s="83" t="s">
        <v>40</v>
      </c>
      <c r="F10" s="84">
        <v>200</v>
      </c>
      <c r="G10" s="85"/>
      <c r="H10" s="86">
        <v>0</v>
      </c>
      <c r="I10" s="87">
        <v>0</v>
      </c>
      <c r="J10" s="88">
        <v>20.2</v>
      </c>
      <c r="K10" s="89">
        <v>81.400000000000006</v>
      </c>
      <c r="L10" s="86">
        <v>0.1</v>
      </c>
      <c r="M10" s="87">
        <v>0.1</v>
      </c>
      <c r="N10" s="87">
        <v>3</v>
      </c>
      <c r="O10" s="87">
        <v>79.2</v>
      </c>
      <c r="P10" s="88">
        <v>0.96</v>
      </c>
      <c r="Q10" s="90">
        <v>0</v>
      </c>
      <c r="R10" s="87">
        <v>0</v>
      </c>
      <c r="S10" s="91">
        <v>0</v>
      </c>
      <c r="T10" s="87">
        <v>0</v>
      </c>
      <c r="U10" s="87">
        <v>0</v>
      </c>
      <c r="V10" s="87">
        <v>0</v>
      </c>
      <c r="W10" s="87">
        <v>0</v>
      </c>
      <c r="X10" s="92">
        <v>0</v>
      </c>
    </row>
    <row r="11" spans="1:24" ht="15.6" x14ac:dyDescent="0.3">
      <c r="A11" s="47"/>
      <c r="B11" s="80"/>
      <c r="C11" s="93">
        <v>119</v>
      </c>
      <c r="D11" s="73" t="s">
        <v>41</v>
      </c>
      <c r="E11" s="94" t="s">
        <v>42</v>
      </c>
      <c r="F11" s="95">
        <v>20</v>
      </c>
      <c r="G11" s="71"/>
      <c r="H11" s="86">
        <v>1.4</v>
      </c>
      <c r="I11" s="87">
        <v>0.14000000000000001</v>
      </c>
      <c r="J11" s="88">
        <v>8.8000000000000007</v>
      </c>
      <c r="K11" s="89">
        <v>48</v>
      </c>
      <c r="L11" s="86">
        <v>0.02</v>
      </c>
      <c r="M11" s="87">
        <v>6.0000000000000001E-3</v>
      </c>
      <c r="N11" s="87">
        <v>0</v>
      </c>
      <c r="O11" s="87">
        <v>0</v>
      </c>
      <c r="P11" s="88">
        <v>0</v>
      </c>
      <c r="Q11" s="90">
        <v>7.4</v>
      </c>
      <c r="R11" s="87">
        <v>43.6</v>
      </c>
      <c r="S11" s="87">
        <v>13</v>
      </c>
      <c r="T11" s="90">
        <v>0.56000000000000005</v>
      </c>
      <c r="U11" s="87">
        <v>18.600000000000001</v>
      </c>
      <c r="V11" s="87">
        <v>5.9999999999999995E-4</v>
      </c>
      <c r="W11" s="90">
        <v>1E-3</v>
      </c>
      <c r="X11" s="88">
        <v>0</v>
      </c>
    </row>
    <row r="12" spans="1:24" ht="15.6" x14ac:dyDescent="0.3">
      <c r="A12" s="47"/>
      <c r="B12" s="80"/>
      <c r="C12" s="70">
        <v>120</v>
      </c>
      <c r="D12" s="71" t="s">
        <v>43</v>
      </c>
      <c r="E12" s="94" t="s">
        <v>44</v>
      </c>
      <c r="F12" s="73">
        <v>20</v>
      </c>
      <c r="G12" s="71"/>
      <c r="H12" s="86">
        <v>1.1399999999999999</v>
      </c>
      <c r="I12" s="87">
        <v>0.22</v>
      </c>
      <c r="J12" s="88">
        <v>7.44</v>
      </c>
      <c r="K12" s="96">
        <v>36.26</v>
      </c>
      <c r="L12" s="75">
        <v>0.02</v>
      </c>
      <c r="M12" s="76">
        <v>2.4E-2</v>
      </c>
      <c r="N12" s="76">
        <v>0.08</v>
      </c>
      <c r="O12" s="76">
        <v>0</v>
      </c>
      <c r="P12" s="77">
        <v>0</v>
      </c>
      <c r="Q12" s="97">
        <v>6.8</v>
      </c>
      <c r="R12" s="76">
        <v>24</v>
      </c>
      <c r="S12" s="76">
        <v>8.1999999999999993</v>
      </c>
      <c r="T12" s="76">
        <v>0.46</v>
      </c>
      <c r="U12" s="76">
        <v>73.5</v>
      </c>
      <c r="V12" s="76">
        <v>2E-3</v>
      </c>
      <c r="W12" s="76">
        <v>2E-3</v>
      </c>
      <c r="X12" s="77">
        <v>1.2E-2</v>
      </c>
    </row>
    <row r="13" spans="1:24" ht="15.6" x14ac:dyDescent="0.3">
      <c r="A13" s="47"/>
      <c r="B13" s="98" t="s">
        <v>32</v>
      </c>
      <c r="C13" s="49"/>
      <c r="D13" s="50"/>
      <c r="E13" s="99" t="s">
        <v>45</v>
      </c>
      <c r="F13" s="100">
        <f>F6+F7+F9+F10+F11+F12</f>
        <v>645</v>
      </c>
      <c r="G13" s="101"/>
      <c r="H13" s="102">
        <f t="shared" ref="H13:J13" si="0">H6+H7+H9+H10+H11+H12</f>
        <v>22.73</v>
      </c>
      <c r="I13" s="103">
        <f t="shared" si="0"/>
        <v>16.05</v>
      </c>
      <c r="J13" s="104">
        <f t="shared" si="0"/>
        <v>104.13</v>
      </c>
      <c r="K13" s="105">
        <f>K6+K7+K9+K10+K11+K12</f>
        <v>612.41999999999996</v>
      </c>
      <c r="L13" s="106">
        <f>L6+L7+L9+L10+L11+L12</f>
        <v>0.40200000000000002</v>
      </c>
      <c r="M13" s="107">
        <f t="shared" ref="M13:X13" si="1">M6+M7+M9+M10+M11+M12</f>
        <v>0.33300000000000007</v>
      </c>
      <c r="N13" s="107">
        <f t="shared" si="1"/>
        <v>25.459999999999997</v>
      </c>
      <c r="O13" s="107">
        <f t="shared" si="1"/>
        <v>152.69999999999999</v>
      </c>
      <c r="P13" s="108">
        <f t="shared" si="1"/>
        <v>0.98099999999999998</v>
      </c>
      <c r="Q13" s="109">
        <f t="shared" si="1"/>
        <v>65.45</v>
      </c>
      <c r="R13" s="107">
        <f t="shared" si="1"/>
        <v>438.36</v>
      </c>
      <c r="S13" s="107">
        <f t="shared" si="1"/>
        <v>246.63</v>
      </c>
      <c r="T13" s="107">
        <f t="shared" si="1"/>
        <v>10.220000000000001</v>
      </c>
      <c r="U13" s="107">
        <f t="shared" si="1"/>
        <v>887.93999999999994</v>
      </c>
      <c r="V13" s="107">
        <f t="shared" si="1"/>
        <v>1.4899999999999998E-2</v>
      </c>
      <c r="W13" s="107">
        <f t="shared" si="1"/>
        <v>9.1299999999999992E-3</v>
      </c>
      <c r="X13" s="108">
        <f t="shared" si="1"/>
        <v>0.16200000000000001</v>
      </c>
    </row>
    <row r="14" spans="1:24" ht="15.6" x14ac:dyDescent="0.3">
      <c r="A14" s="47"/>
      <c r="B14" s="59" t="s">
        <v>35</v>
      </c>
      <c r="C14" s="60"/>
      <c r="D14" s="61"/>
      <c r="E14" s="110" t="s">
        <v>45</v>
      </c>
      <c r="F14" s="111">
        <f>F6+F8+F9+F10+F11+F12</f>
        <v>630</v>
      </c>
      <c r="G14" s="61"/>
      <c r="H14" s="112">
        <f t="shared" ref="H14:J14" si="2">H6+H8+H9+H10+H11+H12</f>
        <v>32.75</v>
      </c>
      <c r="I14" s="113">
        <f t="shared" si="2"/>
        <v>20.759999999999998</v>
      </c>
      <c r="J14" s="114">
        <f t="shared" si="2"/>
        <v>87.83</v>
      </c>
      <c r="K14" s="115">
        <f>K6+K8+K9+K10+K11+K12</f>
        <v>674.73</v>
      </c>
      <c r="L14" s="112">
        <f>L6+L8+L9+L10+L11+L12</f>
        <v>0.41000000000000003</v>
      </c>
      <c r="M14" s="113">
        <f t="shared" ref="M14:X14" si="3">M6+M8+M9+M10+M11+M12</f>
        <v>0.41000000000000003</v>
      </c>
      <c r="N14" s="113">
        <f t="shared" si="3"/>
        <v>23.819999999999997</v>
      </c>
      <c r="O14" s="113">
        <f t="shared" si="3"/>
        <v>108</v>
      </c>
      <c r="P14" s="114">
        <f t="shared" si="3"/>
        <v>0.96</v>
      </c>
      <c r="Q14" s="116">
        <f t="shared" si="3"/>
        <v>80.290000000000006</v>
      </c>
      <c r="R14" s="113">
        <f t="shared" si="3"/>
        <v>463.69000000000005</v>
      </c>
      <c r="S14" s="113">
        <f t="shared" si="3"/>
        <v>195.84</v>
      </c>
      <c r="T14" s="113">
        <f t="shared" si="3"/>
        <v>10.200000000000001</v>
      </c>
      <c r="U14" s="113">
        <f t="shared" si="3"/>
        <v>1023.4699999999999</v>
      </c>
      <c r="V14" s="113">
        <f t="shared" si="3"/>
        <v>1.26E-2</v>
      </c>
      <c r="W14" s="113">
        <f t="shared" si="3"/>
        <v>8.5000000000000006E-3</v>
      </c>
      <c r="X14" s="114">
        <f t="shared" si="3"/>
        <v>0.18700000000000003</v>
      </c>
    </row>
    <row r="15" spans="1:24" ht="15.6" x14ac:dyDescent="0.3">
      <c r="A15" s="47"/>
      <c r="B15" s="98" t="s">
        <v>32</v>
      </c>
      <c r="C15" s="49"/>
      <c r="D15" s="50"/>
      <c r="E15" s="99" t="s">
        <v>46</v>
      </c>
      <c r="F15" s="117"/>
      <c r="G15" s="50"/>
      <c r="H15" s="106"/>
      <c r="I15" s="107"/>
      <c r="J15" s="108"/>
      <c r="K15" s="105">
        <f>K13/23.5</f>
        <v>26.060425531914891</v>
      </c>
      <c r="L15" s="106"/>
      <c r="M15" s="107"/>
      <c r="N15" s="107"/>
      <c r="O15" s="107"/>
      <c r="P15" s="108"/>
      <c r="Q15" s="109"/>
      <c r="R15" s="107"/>
      <c r="S15" s="107"/>
      <c r="T15" s="107"/>
      <c r="U15" s="107"/>
      <c r="V15" s="107"/>
      <c r="W15" s="107"/>
      <c r="X15" s="108"/>
    </row>
    <row r="16" spans="1:24" ht="16.2" thickBot="1" x14ac:dyDescent="0.35">
      <c r="A16" s="118"/>
      <c r="B16" s="119" t="s">
        <v>35</v>
      </c>
      <c r="C16" s="120"/>
      <c r="D16" s="121"/>
      <c r="E16" s="122" t="s">
        <v>46</v>
      </c>
      <c r="F16" s="123"/>
      <c r="G16" s="121"/>
      <c r="H16" s="124"/>
      <c r="I16" s="125"/>
      <c r="J16" s="126"/>
      <c r="K16" s="127">
        <f>K14/23.5</f>
        <v>28.711914893617021</v>
      </c>
      <c r="L16" s="124"/>
      <c r="M16" s="125"/>
      <c r="N16" s="125"/>
      <c r="O16" s="125"/>
      <c r="P16" s="126"/>
      <c r="Q16" s="128"/>
      <c r="R16" s="125"/>
      <c r="S16" s="125"/>
      <c r="T16" s="125"/>
      <c r="U16" s="125"/>
      <c r="V16" s="125"/>
      <c r="W16" s="125"/>
      <c r="X16" s="126"/>
    </row>
    <row r="17" spans="1:24" ht="78" x14ac:dyDescent="0.3">
      <c r="A17" s="129" t="s">
        <v>47</v>
      </c>
      <c r="B17" s="130"/>
      <c r="C17" s="131">
        <v>224</v>
      </c>
      <c r="D17" s="132" t="s">
        <v>30</v>
      </c>
      <c r="E17" s="133" t="s">
        <v>48</v>
      </c>
      <c r="F17" s="134">
        <v>60</v>
      </c>
      <c r="G17" s="132">
        <v>14.06</v>
      </c>
      <c r="H17" s="135">
        <v>4.5199999999999996</v>
      </c>
      <c r="I17" s="136">
        <v>5.05</v>
      </c>
      <c r="J17" s="137">
        <v>15.54</v>
      </c>
      <c r="K17" s="138">
        <v>138.9</v>
      </c>
      <c r="L17" s="135">
        <v>0</v>
      </c>
      <c r="M17" s="136">
        <v>0</v>
      </c>
      <c r="N17" s="136">
        <v>0.2</v>
      </c>
      <c r="O17" s="136">
        <v>0</v>
      </c>
      <c r="P17" s="139">
        <v>0</v>
      </c>
      <c r="Q17" s="135">
        <v>2.76</v>
      </c>
      <c r="R17" s="136">
        <v>2.34</v>
      </c>
      <c r="S17" s="136">
        <v>1.26</v>
      </c>
      <c r="T17" s="136">
        <v>0.06</v>
      </c>
      <c r="U17" s="136">
        <v>11.82</v>
      </c>
      <c r="V17" s="136">
        <v>0</v>
      </c>
      <c r="W17" s="136">
        <v>0</v>
      </c>
      <c r="X17" s="137">
        <v>0</v>
      </c>
    </row>
    <row r="18" spans="1:24" ht="93.6" x14ac:dyDescent="0.3">
      <c r="A18" s="140"/>
      <c r="B18" s="141"/>
      <c r="C18" s="73">
        <v>237</v>
      </c>
      <c r="D18" s="71" t="s">
        <v>49</v>
      </c>
      <c r="E18" s="142" t="s">
        <v>50</v>
      </c>
      <c r="F18" s="143">
        <v>200</v>
      </c>
      <c r="G18" s="74">
        <v>7.12</v>
      </c>
      <c r="H18" s="86">
        <v>1.8</v>
      </c>
      <c r="I18" s="87">
        <v>5.4</v>
      </c>
      <c r="J18" s="88">
        <v>7.2</v>
      </c>
      <c r="K18" s="89">
        <v>84.8</v>
      </c>
      <c r="L18" s="75">
        <v>0.03</v>
      </c>
      <c r="M18" s="97">
        <v>0.04</v>
      </c>
      <c r="N18" s="76">
        <v>10.08</v>
      </c>
      <c r="O18" s="76">
        <v>104.4</v>
      </c>
      <c r="P18" s="79">
        <v>0</v>
      </c>
      <c r="Q18" s="75">
        <v>28.34</v>
      </c>
      <c r="R18" s="76">
        <v>33.4</v>
      </c>
      <c r="S18" s="76">
        <v>15.66</v>
      </c>
      <c r="T18" s="76">
        <v>0.62</v>
      </c>
      <c r="U18" s="76">
        <v>269</v>
      </c>
      <c r="V18" s="76">
        <v>0.04</v>
      </c>
      <c r="W18" s="76">
        <v>0</v>
      </c>
      <c r="X18" s="77">
        <v>0.02</v>
      </c>
    </row>
    <row r="19" spans="1:24" ht="109.2" x14ac:dyDescent="0.3">
      <c r="A19" s="144"/>
      <c r="B19" s="145" t="s">
        <v>32</v>
      </c>
      <c r="C19" s="117">
        <v>179</v>
      </c>
      <c r="D19" s="50" t="s">
        <v>33</v>
      </c>
      <c r="E19" s="51" t="s">
        <v>51</v>
      </c>
      <c r="F19" s="146">
        <v>90</v>
      </c>
      <c r="G19" s="50"/>
      <c r="H19" s="54">
        <v>11.61</v>
      </c>
      <c r="I19" s="55">
        <v>7.02</v>
      </c>
      <c r="J19" s="56">
        <v>2.52</v>
      </c>
      <c r="K19" s="57">
        <v>119.43</v>
      </c>
      <c r="L19" s="54">
        <v>0.21</v>
      </c>
      <c r="M19" s="55">
        <v>1.55</v>
      </c>
      <c r="N19" s="55">
        <v>77.16</v>
      </c>
      <c r="O19" s="55">
        <v>4412.25</v>
      </c>
      <c r="P19" s="58">
        <v>1.08</v>
      </c>
      <c r="Q19" s="54">
        <v>22.15</v>
      </c>
      <c r="R19" s="55">
        <v>221.14</v>
      </c>
      <c r="S19" s="55">
        <v>14.93</v>
      </c>
      <c r="T19" s="55">
        <v>11.35</v>
      </c>
      <c r="U19" s="55">
        <v>233.1</v>
      </c>
      <c r="V19" s="55">
        <v>6.0000000000000001E-3</v>
      </c>
      <c r="W19" s="55">
        <v>3.5999999999999997E-2</v>
      </c>
      <c r="X19" s="56">
        <v>0.21</v>
      </c>
    </row>
    <row r="20" spans="1:24" ht="78" x14ac:dyDescent="0.3">
      <c r="A20" s="144"/>
      <c r="B20" s="147" t="s">
        <v>35</v>
      </c>
      <c r="C20" s="63">
        <v>85</v>
      </c>
      <c r="D20" s="61" t="s">
        <v>33</v>
      </c>
      <c r="E20" s="62" t="s">
        <v>52</v>
      </c>
      <c r="F20" s="148">
        <v>90</v>
      </c>
      <c r="G20" s="61">
        <v>17.72</v>
      </c>
      <c r="H20" s="149">
        <v>13.77</v>
      </c>
      <c r="I20" s="150">
        <v>7.74</v>
      </c>
      <c r="J20" s="151">
        <v>3.33</v>
      </c>
      <c r="K20" s="152">
        <v>138.15</v>
      </c>
      <c r="L20" s="149">
        <v>0.16</v>
      </c>
      <c r="M20" s="150">
        <v>1.38</v>
      </c>
      <c r="N20" s="150">
        <v>6.79</v>
      </c>
      <c r="O20" s="150">
        <v>3925.53</v>
      </c>
      <c r="P20" s="153">
        <v>0.84</v>
      </c>
      <c r="Q20" s="149">
        <v>28.8</v>
      </c>
      <c r="R20" s="150">
        <v>204.4</v>
      </c>
      <c r="S20" s="150">
        <v>17.18</v>
      </c>
      <c r="T20" s="150">
        <v>4.4000000000000004</v>
      </c>
      <c r="U20" s="150">
        <v>195.48</v>
      </c>
      <c r="V20" s="150">
        <v>3.1E-2</v>
      </c>
      <c r="W20" s="150">
        <v>2.8000000000000001E-2</v>
      </c>
      <c r="X20" s="151">
        <v>0.16</v>
      </c>
    </row>
    <row r="21" spans="1:24" ht="93.6" x14ac:dyDescent="0.3">
      <c r="A21" s="144"/>
      <c r="B21" s="141"/>
      <c r="C21" s="154">
        <v>64</v>
      </c>
      <c r="D21" s="155" t="s">
        <v>37</v>
      </c>
      <c r="E21" s="156" t="s">
        <v>53</v>
      </c>
      <c r="F21" s="157">
        <v>150</v>
      </c>
      <c r="G21" s="155">
        <v>8.9</v>
      </c>
      <c r="H21" s="158">
        <v>6.45</v>
      </c>
      <c r="I21" s="159">
        <v>4.05</v>
      </c>
      <c r="J21" s="160">
        <v>40.200000000000003</v>
      </c>
      <c r="K21" s="161">
        <v>223.65</v>
      </c>
      <c r="L21" s="158">
        <v>0.08</v>
      </c>
      <c r="M21" s="159">
        <v>0.2</v>
      </c>
      <c r="N21" s="159">
        <v>0</v>
      </c>
      <c r="O21" s="159">
        <v>30</v>
      </c>
      <c r="P21" s="162">
        <v>0.11</v>
      </c>
      <c r="Q21" s="158">
        <v>13.05</v>
      </c>
      <c r="R21" s="159">
        <v>58.34</v>
      </c>
      <c r="S21" s="159">
        <v>22.53</v>
      </c>
      <c r="T21" s="159">
        <v>1.25</v>
      </c>
      <c r="U21" s="159">
        <v>1.1000000000000001</v>
      </c>
      <c r="V21" s="159">
        <v>0</v>
      </c>
      <c r="W21" s="159">
        <v>0</v>
      </c>
      <c r="X21" s="160">
        <v>0</v>
      </c>
    </row>
    <row r="22" spans="1:24" ht="202.8" x14ac:dyDescent="0.3">
      <c r="A22" s="144"/>
      <c r="B22" s="141"/>
      <c r="C22" s="154">
        <v>95</v>
      </c>
      <c r="D22" s="82" t="s">
        <v>39</v>
      </c>
      <c r="E22" s="83" t="s">
        <v>54</v>
      </c>
      <c r="F22" s="84">
        <v>200</v>
      </c>
      <c r="G22" s="163">
        <v>4.25</v>
      </c>
      <c r="H22" s="75">
        <v>0</v>
      </c>
      <c r="I22" s="76">
        <v>0</v>
      </c>
      <c r="J22" s="77">
        <v>20</v>
      </c>
      <c r="K22" s="78">
        <v>80.599999999999994</v>
      </c>
      <c r="L22" s="86">
        <v>0.1</v>
      </c>
      <c r="M22" s="87">
        <v>0.1</v>
      </c>
      <c r="N22" s="87">
        <v>3</v>
      </c>
      <c r="O22" s="87">
        <v>79.2</v>
      </c>
      <c r="P22" s="164">
        <v>0.96</v>
      </c>
      <c r="Q22" s="86">
        <v>0</v>
      </c>
      <c r="R22" s="87">
        <v>0</v>
      </c>
      <c r="S22" s="91">
        <v>0</v>
      </c>
      <c r="T22" s="87">
        <v>0</v>
      </c>
      <c r="U22" s="87">
        <v>0</v>
      </c>
      <c r="V22" s="87">
        <v>0</v>
      </c>
      <c r="W22" s="87">
        <v>0</v>
      </c>
      <c r="X22" s="92">
        <v>0</v>
      </c>
    </row>
    <row r="23" spans="1:24" ht="15.6" x14ac:dyDescent="0.3">
      <c r="A23" s="144"/>
      <c r="B23" s="141"/>
      <c r="C23" s="165">
        <v>119</v>
      </c>
      <c r="D23" s="155" t="s">
        <v>41</v>
      </c>
      <c r="E23" s="166" t="s">
        <v>42</v>
      </c>
      <c r="F23" s="74">
        <v>45</v>
      </c>
      <c r="G23" s="73">
        <v>2.34</v>
      </c>
      <c r="H23" s="86">
        <v>3.19</v>
      </c>
      <c r="I23" s="87">
        <v>0.31</v>
      </c>
      <c r="J23" s="88">
        <v>19.89</v>
      </c>
      <c r="K23" s="167">
        <v>108</v>
      </c>
      <c r="L23" s="86">
        <v>0.05</v>
      </c>
      <c r="M23" s="90">
        <v>0.02</v>
      </c>
      <c r="N23" s="87">
        <v>0</v>
      </c>
      <c r="O23" s="87">
        <v>0</v>
      </c>
      <c r="P23" s="88">
        <v>0</v>
      </c>
      <c r="Q23" s="86">
        <v>16.649999999999999</v>
      </c>
      <c r="R23" s="87">
        <v>98.1</v>
      </c>
      <c r="S23" s="87">
        <v>29.25</v>
      </c>
      <c r="T23" s="87">
        <v>1.26</v>
      </c>
      <c r="U23" s="87">
        <v>41.85</v>
      </c>
      <c r="V23" s="87">
        <v>2E-3</v>
      </c>
      <c r="W23" s="87">
        <v>3.0000000000000001E-3</v>
      </c>
      <c r="X23" s="92">
        <v>0</v>
      </c>
    </row>
    <row r="24" spans="1:24" ht="15.6" x14ac:dyDescent="0.3">
      <c r="A24" s="144"/>
      <c r="B24" s="141"/>
      <c r="C24" s="73">
        <v>120</v>
      </c>
      <c r="D24" s="73" t="s">
        <v>43</v>
      </c>
      <c r="E24" s="94" t="s">
        <v>55</v>
      </c>
      <c r="F24" s="154">
        <v>40</v>
      </c>
      <c r="G24" s="168">
        <v>3.52</v>
      </c>
      <c r="H24" s="97">
        <v>2.64</v>
      </c>
      <c r="I24" s="76">
        <v>0.48</v>
      </c>
      <c r="J24" s="79">
        <v>16.079999999999998</v>
      </c>
      <c r="K24" s="169">
        <v>79.2</v>
      </c>
      <c r="L24" s="90">
        <v>7.0000000000000007E-2</v>
      </c>
      <c r="M24" s="90">
        <v>0.03</v>
      </c>
      <c r="N24" s="87">
        <v>0</v>
      </c>
      <c r="O24" s="87">
        <v>0</v>
      </c>
      <c r="P24" s="164">
        <v>0</v>
      </c>
      <c r="Q24" s="86">
        <v>11.6</v>
      </c>
      <c r="R24" s="87">
        <v>60</v>
      </c>
      <c r="S24" s="87">
        <v>18.8</v>
      </c>
      <c r="T24" s="87">
        <v>1.56</v>
      </c>
      <c r="U24" s="87">
        <v>94</v>
      </c>
      <c r="V24" s="87">
        <v>1.6999999999999999E-3</v>
      </c>
      <c r="W24" s="87">
        <v>2.2000000000000001E-3</v>
      </c>
      <c r="X24" s="88">
        <v>0.01</v>
      </c>
    </row>
    <row r="25" spans="1:24" ht="15.6" x14ac:dyDescent="0.3">
      <c r="A25" s="144"/>
      <c r="B25" s="170" t="s">
        <v>32</v>
      </c>
      <c r="C25" s="117"/>
      <c r="D25" s="50"/>
      <c r="E25" s="99" t="s">
        <v>45</v>
      </c>
      <c r="F25" s="100">
        <f>F17+F18+F19+F21+F22+F23+F24</f>
        <v>785</v>
      </c>
      <c r="G25" s="101">
        <f>SUM(G17:G24)</f>
        <v>57.910000000000004</v>
      </c>
      <c r="H25" s="102">
        <f>H17+H18+H19+H21+H22+H23+H24</f>
        <v>30.21</v>
      </c>
      <c r="I25" s="103">
        <f t="shared" ref="I25:X25" si="4">I17+I18+I19+I21+I22+I23+I24</f>
        <v>22.31</v>
      </c>
      <c r="J25" s="104">
        <f t="shared" si="4"/>
        <v>121.43</v>
      </c>
      <c r="K25" s="105">
        <f>K17+K18+K19+K21+K22+K23+K24</f>
        <v>834.58</v>
      </c>
      <c r="L25" s="102">
        <f t="shared" si="4"/>
        <v>0.54</v>
      </c>
      <c r="M25" s="103">
        <f t="shared" si="4"/>
        <v>1.9400000000000002</v>
      </c>
      <c r="N25" s="103">
        <f t="shared" si="4"/>
        <v>90.44</v>
      </c>
      <c r="O25" s="103">
        <f t="shared" si="4"/>
        <v>4625.8499999999995</v>
      </c>
      <c r="P25" s="171">
        <f t="shared" si="4"/>
        <v>2.1500000000000004</v>
      </c>
      <c r="Q25" s="102">
        <f t="shared" si="4"/>
        <v>94.549999999999983</v>
      </c>
      <c r="R25" s="103">
        <f t="shared" si="4"/>
        <v>473.32000000000005</v>
      </c>
      <c r="S25" s="103">
        <f t="shared" si="4"/>
        <v>102.42999999999999</v>
      </c>
      <c r="T25" s="103">
        <f t="shared" si="4"/>
        <v>16.099999999999998</v>
      </c>
      <c r="U25" s="103">
        <f t="shared" si="4"/>
        <v>650.87</v>
      </c>
      <c r="V25" s="103">
        <f t="shared" si="4"/>
        <v>4.9700000000000001E-2</v>
      </c>
      <c r="W25" s="103">
        <f t="shared" si="4"/>
        <v>4.1200000000000001E-2</v>
      </c>
      <c r="X25" s="104">
        <f t="shared" si="4"/>
        <v>0.24</v>
      </c>
    </row>
    <row r="26" spans="1:24" ht="15.6" x14ac:dyDescent="0.3">
      <c r="A26" s="144"/>
      <c r="B26" s="172" t="s">
        <v>35</v>
      </c>
      <c r="C26" s="173"/>
      <c r="D26" s="174"/>
      <c r="E26" s="110" t="s">
        <v>45</v>
      </c>
      <c r="F26" s="175">
        <f>F17+F18+F20+F21+F22+F23+F24</f>
        <v>785</v>
      </c>
      <c r="G26" s="176"/>
      <c r="H26" s="177">
        <f>H17+H18+H20+H21+H22+H23+H24</f>
        <v>32.369999999999997</v>
      </c>
      <c r="I26" s="178">
        <f t="shared" ref="I26:X26" si="5">I17+I18+I20+I21+I22+I23+I24</f>
        <v>23.029999999999998</v>
      </c>
      <c r="J26" s="179">
        <f t="shared" si="5"/>
        <v>122.24000000000001</v>
      </c>
      <c r="K26" s="115">
        <f>K17+K18+K20+K21+K22+K23+K24</f>
        <v>853.30000000000007</v>
      </c>
      <c r="L26" s="177">
        <f t="shared" si="5"/>
        <v>0.49</v>
      </c>
      <c r="M26" s="178">
        <f t="shared" si="5"/>
        <v>1.77</v>
      </c>
      <c r="N26" s="178">
        <f t="shared" si="5"/>
        <v>20.07</v>
      </c>
      <c r="O26" s="178">
        <f t="shared" si="5"/>
        <v>4139.13</v>
      </c>
      <c r="P26" s="180">
        <f t="shared" si="5"/>
        <v>1.91</v>
      </c>
      <c r="Q26" s="177">
        <f t="shared" si="5"/>
        <v>101.19999999999999</v>
      </c>
      <c r="R26" s="178">
        <f t="shared" si="5"/>
        <v>456.58000000000004</v>
      </c>
      <c r="S26" s="178">
        <f t="shared" si="5"/>
        <v>104.67999999999999</v>
      </c>
      <c r="T26" s="178">
        <f t="shared" si="5"/>
        <v>9.15</v>
      </c>
      <c r="U26" s="178">
        <f t="shared" si="5"/>
        <v>613.25</v>
      </c>
      <c r="V26" s="178">
        <f t="shared" si="5"/>
        <v>7.4700000000000003E-2</v>
      </c>
      <c r="W26" s="178">
        <f t="shared" si="5"/>
        <v>3.32E-2</v>
      </c>
      <c r="X26" s="179">
        <f t="shared" si="5"/>
        <v>0.19</v>
      </c>
    </row>
    <row r="27" spans="1:24" ht="16.2" thickBot="1" x14ac:dyDescent="0.35">
      <c r="A27" s="144"/>
      <c r="B27" s="181" t="s">
        <v>32</v>
      </c>
      <c r="C27" s="182"/>
      <c r="D27" s="183"/>
      <c r="E27" s="184" t="s">
        <v>46</v>
      </c>
      <c r="F27" s="185"/>
      <c r="G27" s="186"/>
      <c r="H27" s="102"/>
      <c r="I27" s="103"/>
      <c r="J27" s="104"/>
      <c r="K27" s="187">
        <f>K25/23.5</f>
        <v>35.514042553191494</v>
      </c>
      <c r="L27" s="102"/>
      <c r="M27" s="103"/>
      <c r="N27" s="103"/>
      <c r="O27" s="103"/>
      <c r="P27" s="171"/>
      <c r="Q27" s="102"/>
      <c r="R27" s="103"/>
      <c r="S27" s="103"/>
      <c r="T27" s="103"/>
      <c r="U27" s="103"/>
      <c r="V27" s="103"/>
      <c r="W27" s="103"/>
      <c r="X27" s="104"/>
    </row>
    <row r="28" spans="1:24" ht="16.2" thickBot="1" x14ac:dyDescent="0.35">
      <c r="A28" s="188"/>
      <c r="B28" s="189" t="s">
        <v>35</v>
      </c>
      <c r="C28" s="123"/>
      <c r="D28" s="121"/>
      <c r="E28" s="122" t="s">
        <v>46</v>
      </c>
      <c r="F28" s="190"/>
      <c r="G28" s="121"/>
      <c r="H28" s="191"/>
      <c r="I28" s="192"/>
      <c r="J28" s="193"/>
      <c r="K28" s="194">
        <f>K26/23.5</f>
        <v>36.310638297872345</v>
      </c>
      <c r="L28" s="191"/>
      <c r="M28" s="192"/>
      <c r="N28" s="192"/>
      <c r="O28" s="192"/>
      <c r="P28" s="195"/>
      <c r="Q28" s="191"/>
      <c r="R28" s="192"/>
      <c r="S28" s="192"/>
      <c r="T28" s="192"/>
      <c r="U28" s="192"/>
      <c r="V28" s="192"/>
      <c r="W28" s="192"/>
      <c r="X28" s="193"/>
    </row>
  </sheetData>
  <mergeCells count="11">
    <mergeCell ref="G4:G5"/>
    <mergeCell ref="H4:J4"/>
    <mergeCell ref="K4:K5"/>
    <mergeCell ref="L4:P4"/>
    <mergeCell ref="Q4:X4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2024-09-03T06:05:41Z</dcterms:modified>
</cp:coreProperties>
</file>