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G21" i="1"/>
  <c r="F21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<sst xmlns="http://schemas.openxmlformats.org/spreadsheetml/2006/main" count="62" uniqueCount="56">
  <si>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</si>
  <si>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</si>
  <si>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</si>
  <si>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</si>
  <si>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</si>
  <si>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</si>
  <si>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</si>
  <si>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</si>
  <si>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</si>
  <si>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</si>
  <si>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</si>
  <si>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</si>
  <si>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</si>
  <si>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</si>
  <si>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</si>
  <si>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</si>
  <si>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</si>
  <si>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</si>
  <si>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</si>
  <si>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</si>
  <si>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</si>
  <si>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</si>
  <si>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</si>
  <si>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</si>
  <si>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</si>
  <si>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</si>
  <si>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</si>
  <si>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</si>
  <si>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</si>
  <si>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</si>
  <si>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</si>
  <si>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</si>
  <si>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</si>
  <si>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</si>
  <si>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</si>
  <si>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</si>
  <si>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</si>
  <si>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</si>
  <si>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</si>
  <si>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</si>
  <si>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</si>
  <si>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</si>
  <si>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</si>
  <si>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</si>
  <si>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</si>
  <si>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</si>
  <si>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Фрукты в ассортименте (виноград)</t>
  </si>
  <si>
    <t>1 блюдо</t>
  </si>
  <si>
    <t xml:space="preserve"> Суп куриный с вермишелью</t>
  </si>
  <si>
    <t>2 блюдо</t>
  </si>
  <si>
    <t>Гуляш (говядина)</t>
  </si>
  <si>
    <t>гарнир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</si>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</sst>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5" fillId="2" borderId="27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9" xfId="0" applyFont="1" applyBorder="1"/>
    <xf numFmtId="0" fontId="6" fillId="2" borderId="22" xfId="0" applyFont="1" applyFill="1" applyBorder="1" applyAlignment="1">
      <alignment horizontal="left" wrapText="1"/>
    </xf>
    <xf numFmtId="0" fontId="7" fillId="2" borderId="23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10" fillId="0" borderId="6" xfId="0" applyFont="1" applyBorder="1"/>
    <xf numFmtId="0" fontId="6" fillId="0" borderId="19" xfId="0" applyFont="1" applyFill="1" applyBorder="1" applyAlignment="1">
      <alignment horizontal="left"/>
    </xf>
    <xf numFmtId="0" fontId="7" fillId="0" borderId="19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164" fontId="7" fillId="2" borderId="19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0" fillId="0" borderId="39" xfId="0" applyFont="1" applyBorder="1"/>
    <xf numFmtId="0" fontId="10" fillId="0" borderId="27" xfId="0" applyFont="1" applyBorder="1"/>
    <xf numFmtId="0" fontId="10" fillId="0" borderId="4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5" fillId="2" borderId="31" xfId="0" applyFont="1" applyFill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3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G7" sqref="G7"/>
    </sheetView>
  </sheetViews>
  <sheetFormatPr defaultRowHeight="14.4" x14ac:dyDescent="0.3"/>
  <cols>
    <col min="5" max="5" width="26.5546875" customWidth="1"/>
  </cols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6</v>
      </c>
      <c r="H2" s="5"/>
      <c r="K2" s="6"/>
      <c r="L2" s="7"/>
      <c r="M2" s="8"/>
      <c r="N2" s="9"/>
    </row>
    <row r="3" spans="1:24" ht="15" thickBot="1" x14ac:dyDescent="0.35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2" thickBot="1" x14ac:dyDescent="0.35">
      <c r="A4" s="11" t="s">
        <v>3</v>
      </c>
      <c r="B4" s="11"/>
      <c r="C4" s="12" t="s">
        <v>4</v>
      </c>
      <c r="D4" s="11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15"/>
      <c r="J4" s="16"/>
      <c r="K4" s="12" t="s">
        <v>10</v>
      </c>
      <c r="L4" s="14" t="s">
        <v>11</v>
      </c>
      <c r="M4" s="17"/>
      <c r="N4" s="17"/>
      <c r="O4" s="17"/>
      <c r="P4" s="18"/>
      <c r="Q4" s="14" t="s">
        <v>12</v>
      </c>
      <c r="R4" s="17"/>
      <c r="S4" s="17"/>
      <c r="T4" s="17"/>
      <c r="U4" s="17"/>
      <c r="V4" s="17"/>
      <c r="W4" s="17"/>
      <c r="X4" s="18"/>
    </row>
    <row r="5" spans="1:24" ht="47.4" thickBot="1" x14ac:dyDescent="0.35">
      <c r="A5" s="19"/>
      <c r="B5" s="19"/>
      <c r="C5" s="20"/>
      <c r="D5" s="19"/>
      <c r="E5" s="19"/>
      <c r="F5" s="19"/>
      <c r="G5" s="19"/>
      <c r="H5" s="21" t="s">
        <v>13</v>
      </c>
      <c r="I5" s="22" t="s">
        <v>14</v>
      </c>
      <c r="J5" s="23" t="s">
        <v>15</v>
      </c>
      <c r="K5" s="20"/>
      <c r="L5" s="24" t="s">
        <v>16</v>
      </c>
      <c r="M5" s="24" t="s">
        <v>17</v>
      </c>
      <c r="N5" s="24" t="s">
        <v>18</v>
      </c>
      <c r="O5" s="25" t="s">
        <v>19</v>
      </c>
      <c r="P5" s="24" t="s">
        <v>20</v>
      </c>
      <c r="Q5" s="24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24" t="s">
        <v>26</v>
      </c>
      <c r="W5" s="24" t="s">
        <v>27</v>
      </c>
      <c r="X5" s="26" t="s">
        <v>28</v>
      </c>
    </row>
    <row r="6" spans="1:24" ht="15.6" x14ac:dyDescent="0.3">
      <c r="A6" s="27" t="s">
        <v>29</v>
      </c>
      <c r="B6" s="28"/>
      <c r="C6" s="29">
        <v>1</v>
      </c>
      <c r="D6" s="30" t="s">
        <v>30</v>
      </c>
      <c r="E6" s="31" t="s">
        <v>31</v>
      </c>
      <c r="F6" s="32">
        <v>15</v>
      </c>
      <c r="G6" s="33"/>
      <c r="H6" s="34">
        <v>3.66</v>
      </c>
      <c r="I6" s="35">
        <v>3.54</v>
      </c>
      <c r="J6" s="36">
        <v>0</v>
      </c>
      <c r="K6" s="37">
        <v>46.5</v>
      </c>
      <c r="L6" s="38">
        <v>0</v>
      </c>
      <c r="M6" s="39">
        <v>4.4999999999999998E-2</v>
      </c>
      <c r="N6" s="39">
        <v>0.24</v>
      </c>
      <c r="O6" s="39">
        <v>43.2</v>
      </c>
      <c r="P6" s="40">
        <v>0.14000000000000001</v>
      </c>
      <c r="Q6" s="38">
        <v>150</v>
      </c>
      <c r="R6" s="39">
        <v>81.599999999999994</v>
      </c>
      <c r="S6" s="39">
        <v>7.05</v>
      </c>
      <c r="T6" s="39">
        <v>0.09</v>
      </c>
      <c r="U6" s="39">
        <v>13.2</v>
      </c>
      <c r="V6" s="39">
        <v>0</v>
      </c>
      <c r="W6" s="39">
        <v>0</v>
      </c>
      <c r="X6" s="41">
        <v>0</v>
      </c>
    </row>
    <row r="7" spans="1:24" ht="109.2" x14ac:dyDescent="0.3">
      <c r="A7" s="42"/>
      <c r="B7" s="43"/>
      <c r="C7" s="44">
        <v>123</v>
      </c>
      <c r="D7" s="45" t="s">
        <v>32</v>
      </c>
      <c r="E7" s="46" t="s">
        <v>33</v>
      </c>
      <c r="F7" s="47">
        <v>205</v>
      </c>
      <c r="G7" s="48"/>
      <c r="H7" s="49">
        <v>7.17</v>
      </c>
      <c r="I7" s="50">
        <v>7.38</v>
      </c>
      <c r="J7" s="51">
        <v>35.049999999999997</v>
      </c>
      <c r="K7" s="52">
        <v>234.72</v>
      </c>
      <c r="L7" s="53">
        <v>0.08</v>
      </c>
      <c r="M7" s="54">
        <v>0.23</v>
      </c>
      <c r="N7" s="54">
        <v>0.88</v>
      </c>
      <c r="O7" s="54">
        <v>40</v>
      </c>
      <c r="P7" s="55">
        <v>0.15</v>
      </c>
      <c r="Q7" s="53">
        <v>188.96</v>
      </c>
      <c r="R7" s="54">
        <v>167.11</v>
      </c>
      <c r="S7" s="54">
        <v>29.71</v>
      </c>
      <c r="T7" s="54">
        <v>0.99</v>
      </c>
      <c r="U7" s="54">
        <v>248.91</v>
      </c>
      <c r="V7" s="54">
        <v>1.2999999999999999E-2</v>
      </c>
      <c r="W7" s="54">
        <v>8.0000000000000002E-3</v>
      </c>
      <c r="X7" s="56">
        <v>0.03</v>
      </c>
    </row>
    <row r="8" spans="1:24" ht="46.8" x14ac:dyDescent="0.3">
      <c r="A8" s="57"/>
      <c r="B8" s="58"/>
      <c r="C8" s="59">
        <v>114</v>
      </c>
      <c r="D8" s="60" t="s">
        <v>34</v>
      </c>
      <c r="E8" s="61" t="s">
        <v>35</v>
      </c>
      <c r="F8" s="62">
        <v>200</v>
      </c>
      <c r="G8" s="60"/>
      <c r="H8" s="63">
        <v>0.2</v>
      </c>
      <c r="I8" s="64">
        <v>0</v>
      </c>
      <c r="J8" s="65">
        <v>11</v>
      </c>
      <c r="K8" s="66">
        <v>44.8</v>
      </c>
      <c r="L8" s="63">
        <v>0</v>
      </c>
      <c r="M8" s="64">
        <v>0</v>
      </c>
      <c r="N8" s="64">
        <v>0.08</v>
      </c>
      <c r="O8" s="64">
        <v>0</v>
      </c>
      <c r="P8" s="67">
        <v>0</v>
      </c>
      <c r="Q8" s="63">
        <v>13.56</v>
      </c>
      <c r="R8" s="64">
        <v>7.66</v>
      </c>
      <c r="S8" s="64">
        <v>4.08</v>
      </c>
      <c r="T8" s="64">
        <v>0.8</v>
      </c>
      <c r="U8" s="64">
        <v>0.68</v>
      </c>
      <c r="V8" s="64">
        <v>0</v>
      </c>
      <c r="W8" s="64">
        <v>0</v>
      </c>
      <c r="X8" s="65">
        <v>0</v>
      </c>
    </row>
    <row r="9" spans="1:24" ht="62.4" x14ac:dyDescent="0.3">
      <c r="A9" s="57"/>
      <c r="B9" s="58"/>
      <c r="C9" s="59" t="s">
        <v>36</v>
      </c>
      <c r="D9" s="60" t="s">
        <v>37</v>
      </c>
      <c r="E9" s="61" t="s">
        <v>38</v>
      </c>
      <c r="F9" s="62">
        <v>200</v>
      </c>
      <c r="G9" s="60"/>
      <c r="H9" s="63">
        <v>5.4</v>
      </c>
      <c r="I9" s="64">
        <v>4.2</v>
      </c>
      <c r="J9" s="65">
        <v>18</v>
      </c>
      <c r="K9" s="66">
        <v>131.4</v>
      </c>
      <c r="L9" s="63"/>
      <c r="M9" s="64"/>
      <c r="N9" s="64"/>
      <c r="O9" s="64"/>
      <c r="P9" s="67"/>
      <c r="Q9" s="63"/>
      <c r="R9" s="64"/>
      <c r="S9" s="64"/>
      <c r="T9" s="64"/>
      <c r="U9" s="64"/>
      <c r="V9" s="64"/>
      <c r="W9" s="64"/>
      <c r="X9" s="65"/>
    </row>
    <row r="10" spans="1:24" ht="15.6" x14ac:dyDescent="0.3">
      <c r="A10" s="57"/>
      <c r="B10" s="58"/>
      <c r="C10" s="68">
        <v>116</v>
      </c>
      <c r="D10" s="45" t="s">
        <v>39</v>
      </c>
      <c r="E10" s="69" t="s">
        <v>40</v>
      </c>
      <c r="F10" s="70">
        <v>30</v>
      </c>
      <c r="G10" s="48"/>
      <c r="H10" s="71">
        <v>2.13</v>
      </c>
      <c r="I10" s="72">
        <v>0.21</v>
      </c>
      <c r="J10" s="73">
        <v>13.26</v>
      </c>
      <c r="K10" s="74">
        <v>72</v>
      </c>
      <c r="L10" s="71">
        <v>0.03</v>
      </c>
      <c r="M10" s="72">
        <v>0.01</v>
      </c>
      <c r="N10" s="72">
        <v>0</v>
      </c>
      <c r="O10" s="72">
        <v>0</v>
      </c>
      <c r="P10" s="75">
        <v>0</v>
      </c>
      <c r="Q10" s="71">
        <v>11.1</v>
      </c>
      <c r="R10" s="72">
        <v>65.400000000000006</v>
      </c>
      <c r="S10" s="72">
        <v>19.5</v>
      </c>
      <c r="T10" s="72">
        <v>0.84</v>
      </c>
      <c r="U10" s="72">
        <v>27.9</v>
      </c>
      <c r="V10" s="72">
        <v>1E-3</v>
      </c>
      <c r="W10" s="72">
        <v>2E-3</v>
      </c>
      <c r="X10" s="73">
        <v>0</v>
      </c>
    </row>
    <row r="11" spans="1:24" ht="15.6" x14ac:dyDescent="0.3">
      <c r="A11" s="57"/>
      <c r="B11" s="58"/>
      <c r="C11" s="44">
        <v>120</v>
      </c>
      <c r="D11" s="45" t="s">
        <v>41</v>
      </c>
      <c r="E11" s="69" t="s">
        <v>42</v>
      </c>
      <c r="F11" s="70">
        <v>20</v>
      </c>
      <c r="G11" s="48"/>
      <c r="H11" s="71">
        <v>1.1399999999999999</v>
      </c>
      <c r="I11" s="72">
        <v>0.22</v>
      </c>
      <c r="J11" s="73">
        <v>7.44</v>
      </c>
      <c r="K11" s="74">
        <v>36.26</v>
      </c>
      <c r="L11" s="71">
        <v>0.02</v>
      </c>
      <c r="M11" s="72">
        <v>2.4E-2</v>
      </c>
      <c r="N11" s="72">
        <v>0.08</v>
      </c>
      <c r="O11" s="72">
        <v>0</v>
      </c>
      <c r="P11" s="75">
        <v>0</v>
      </c>
      <c r="Q11" s="71">
        <v>6.8</v>
      </c>
      <c r="R11" s="72">
        <v>24</v>
      </c>
      <c r="S11" s="72">
        <v>8.1999999999999993</v>
      </c>
      <c r="T11" s="72">
        <v>0.46</v>
      </c>
      <c r="U11" s="72">
        <v>73.5</v>
      </c>
      <c r="V11" s="72">
        <v>2E-3</v>
      </c>
      <c r="W11" s="72">
        <v>2E-3</v>
      </c>
      <c r="X11" s="73">
        <v>1.2E-2</v>
      </c>
    </row>
    <row r="12" spans="1:24" ht="15.6" x14ac:dyDescent="0.3">
      <c r="A12" s="57"/>
      <c r="B12" s="58"/>
      <c r="C12" s="44"/>
      <c r="D12" s="45"/>
      <c r="E12" s="76" t="s">
        <v>43</v>
      </c>
      <c r="F12" s="77">
        <f>SUM(F6:F11)</f>
        <v>670</v>
      </c>
      <c r="G12" s="48"/>
      <c r="H12" s="78">
        <f>H6+H7+H8+H9+H10+H11</f>
        <v>19.7</v>
      </c>
      <c r="I12" s="79">
        <f t="shared" ref="I12:X12" si="0">I6+I7+I8+I9+I10+I11</f>
        <v>15.550000000000002</v>
      </c>
      <c r="J12" s="80">
        <f t="shared" si="0"/>
        <v>84.75</v>
      </c>
      <c r="K12" s="81">
        <f t="shared" si="0"/>
        <v>565.68000000000006</v>
      </c>
      <c r="L12" s="78">
        <f t="shared" si="0"/>
        <v>0.13</v>
      </c>
      <c r="M12" s="79">
        <f t="shared" si="0"/>
        <v>0.30900000000000005</v>
      </c>
      <c r="N12" s="79">
        <f t="shared" si="0"/>
        <v>1.2800000000000002</v>
      </c>
      <c r="O12" s="79">
        <f t="shared" si="0"/>
        <v>83.2</v>
      </c>
      <c r="P12" s="82">
        <f t="shared" si="0"/>
        <v>0.29000000000000004</v>
      </c>
      <c r="Q12" s="78">
        <f t="shared" si="0"/>
        <v>370.42000000000007</v>
      </c>
      <c r="R12" s="79">
        <f t="shared" si="0"/>
        <v>345.77</v>
      </c>
      <c r="S12" s="79">
        <f t="shared" si="0"/>
        <v>68.539999999999992</v>
      </c>
      <c r="T12" s="79">
        <f t="shared" si="0"/>
        <v>3.18</v>
      </c>
      <c r="U12" s="79">
        <f t="shared" si="0"/>
        <v>364.19</v>
      </c>
      <c r="V12" s="79">
        <f t="shared" si="0"/>
        <v>1.6E-2</v>
      </c>
      <c r="W12" s="79">
        <f t="shared" si="0"/>
        <v>1.2E-2</v>
      </c>
      <c r="X12" s="80">
        <f t="shared" si="0"/>
        <v>4.1999999999999996E-2</v>
      </c>
    </row>
    <row r="13" spans="1:24" ht="16.2" thickBot="1" x14ac:dyDescent="0.35">
      <c r="A13" s="57"/>
      <c r="B13" s="83"/>
      <c r="C13" s="44"/>
      <c r="D13" s="45"/>
      <c r="E13" s="84" t="s">
        <v>44</v>
      </c>
      <c r="F13" s="85"/>
      <c r="G13" s="48"/>
      <c r="H13" s="86"/>
      <c r="I13" s="87"/>
      <c r="J13" s="88"/>
      <c r="K13" s="89">
        <f>K12/23.5</f>
        <v>24.071489361702131</v>
      </c>
      <c r="L13" s="86"/>
      <c r="M13" s="90"/>
      <c r="N13" s="90"/>
      <c r="O13" s="90"/>
      <c r="P13" s="91"/>
      <c r="Q13" s="92"/>
      <c r="R13" s="90"/>
      <c r="S13" s="93"/>
      <c r="T13" s="90"/>
      <c r="U13" s="90"/>
      <c r="V13" s="90"/>
      <c r="W13" s="90"/>
      <c r="X13" s="94"/>
    </row>
    <row r="14" spans="1:24" ht="109.2" x14ac:dyDescent="0.3">
      <c r="A14" s="27" t="s">
        <v>45</v>
      </c>
      <c r="B14" s="28"/>
      <c r="C14" s="29">
        <v>26</v>
      </c>
      <c r="D14" s="95" t="s">
        <v>30</v>
      </c>
      <c r="E14" s="96" t="s">
        <v>46</v>
      </c>
      <c r="F14" s="97">
        <v>100</v>
      </c>
      <c r="G14" s="98">
        <v>15</v>
      </c>
      <c r="H14" s="99">
        <v>0.6</v>
      </c>
      <c r="I14" s="100">
        <v>0.6</v>
      </c>
      <c r="J14" s="101">
        <v>15.4</v>
      </c>
      <c r="K14" s="102">
        <v>72</v>
      </c>
      <c r="L14" s="103">
        <v>0.05</v>
      </c>
      <c r="M14" s="99">
        <v>0.02</v>
      </c>
      <c r="N14" s="100">
        <v>6</v>
      </c>
      <c r="O14" s="100">
        <v>0</v>
      </c>
      <c r="P14" s="104">
        <v>0</v>
      </c>
      <c r="Q14" s="103">
        <v>30</v>
      </c>
      <c r="R14" s="100">
        <v>22</v>
      </c>
      <c r="S14" s="100">
        <v>17</v>
      </c>
      <c r="T14" s="100">
        <v>0.6</v>
      </c>
      <c r="U14" s="100">
        <v>225</v>
      </c>
      <c r="V14" s="100">
        <v>8.0000000000000002E-3</v>
      </c>
      <c r="W14" s="100">
        <v>1E-4</v>
      </c>
      <c r="X14" s="105">
        <v>1E-3</v>
      </c>
    </row>
    <row r="15" spans="1:24" ht="78" x14ac:dyDescent="0.3">
      <c r="A15" s="42"/>
      <c r="B15" s="43"/>
      <c r="C15" s="106">
        <v>35</v>
      </c>
      <c r="D15" s="107" t="s">
        <v>47</v>
      </c>
      <c r="E15" s="108" t="s">
        <v>48</v>
      </c>
      <c r="F15" s="109">
        <v>200</v>
      </c>
      <c r="G15" s="110">
        <v>14.25</v>
      </c>
      <c r="H15" s="111">
        <v>4.8</v>
      </c>
      <c r="I15" s="112">
        <v>7.6</v>
      </c>
      <c r="J15" s="113">
        <v>9</v>
      </c>
      <c r="K15" s="114">
        <v>123.6</v>
      </c>
      <c r="L15" s="111">
        <v>0.04</v>
      </c>
      <c r="M15" s="115">
        <v>0.1</v>
      </c>
      <c r="N15" s="112">
        <v>1.92</v>
      </c>
      <c r="O15" s="112">
        <v>167.8</v>
      </c>
      <c r="P15" s="116">
        <v>0</v>
      </c>
      <c r="Q15" s="111">
        <v>32.18</v>
      </c>
      <c r="R15" s="112">
        <v>49.14</v>
      </c>
      <c r="S15" s="112">
        <v>14.76</v>
      </c>
      <c r="T15" s="112">
        <v>0.64</v>
      </c>
      <c r="U15" s="112">
        <v>547.4</v>
      </c>
      <c r="V15" s="112">
        <v>6.0000000000000001E-3</v>
      </c>
      <c r="W15" s="112">
        <v>0</v>
      </c>
      <c r="X15" s="113">
        <v>6.4000000000000001E-2</v>
      </c>
    </row>
    <row r="16" spans="1:24" ht="46.8" x14ac:dyDescent="0.3">
      <c r="A16" s="117"/>
      <c r="B16" s="118"/>
      <c r="C16" s="44">
        <v>89</v>
      </c>
      <c r="D16" s="70" t="s">
        <v>49</v>
      </c>
      <c r="E16" s="119" t="s">
        <v>50</v>
      </c>
      <c r="F16" s="47">
        <v>90</v>
      </c>
      <c r="G16" s="48">
        <v>29.08</v>
      </c>
      <c r="H16" s="120">
        <v>18.13</v>
      </c>
      <c r="I16" s="121">
        <v>17.05</v>
      </c>
      <c r="J16" s="122">
        <v>3.69</v>
      </c>
      <c r="K16" s="123">
        <v>240.96</v>
      </c>
      <c r="L16" s="49">
        <v>0.06</v>
      </c>
      <c r="M16" s="124">
        <v>0.13</v>
      </c>
      <c r="N16" s="50">
        <v>1.06</v>
      </c>
      <c r="O16" s="50">
        <v>0</v>
      </c>
      <c r="P16" s="125">
        <v>0</v>
      </c>
      <c r="Q16" s="49">
        <v>17.03</v>
      </c>
      <c r="R16" s="50">
        <v>176.72</v>
      </c>
      <c r="S16" s="50">
        <v>23.18</v>
      </c>
      <c r="T16" s="50">
        <v>2.61</v>
      </c>
      <c r="U16" s="50">
        <v>317</v>
      </c>
      <c r="V16" s="50">
        <v>7.0000000000000001E-3</v>
      </c>
      <c r="W16" s="50">
        <v>3.5E-4</v>
      </c>
      <c r="X16" s="51">
        <v>0.06</v>
      </c>
    </row>
    <row r="17" spans="1:24" ht="15.6" x14ac:dyDescent="0.3">
      <c r="A17" s="126"/>
      <c r="B17" s="118"/>
      <c r="C17" s="106">
        <v>53</v>
      </c>
      <c r="D17" s="110" t="s">
        <v>51</v>
      </c>
      <c r="E17" s="127" t="s">
        <v>52</v>
      </c>
      <c r="F17" s="110">
        <v>150</v>
      </c>
      <c r="G17" s="107">
        <v>13.01</v>
      </c>
      <c r="H17" s="115">
        <v>3.3</v>
      </c>
      <c r="I17" s="112">
        <v>4.95</v>
      </c>
      <c r="J17" s="116">
        <v>32.25</v>
      </c>
      <c r="K17" s="128">
        <v>186.45</v>
      </c>
      <c r="L17" s="115">
        <v>0.03</v>
      </c>
      <c r="M17" s="115">
        <v>0.03</v>
      </c>
      <c r="N17" s="112">
        <v>0</v>
      </c>
      <c r="O17" s="112">
        <v>18.899999999999999</v>
      </c>
      <c r="P17" s="116">
        <v>0.08</v>
      </c>
      <c r="Q17" s="111">
        <v>4.95</v>
      </c>
      <c r="R17" s="112">
        <v>79.83</v>
      </c>
      <c r="S17" s="129">
        <v>26.52</v>
      </c>
      <c r="T17" s="112">
        <v>0.53</v>
      </c>
      <c r="U17" s="112">
        <v>0.52</v>
      </c>
      <c r="V17" s="112">
        <v>0</v>
      </c>
      <c r="W17" s="112">
        <v>8.0000000000000002E-3</v>
      </c>
      <c r="X17" s="113">
        <v>2.7E-2</v>
      </c>
    </row>
    <row r="18" spans="1:24" ht="249.6" x14ac:dyDescent="0.3">
      <c r="A18" s="126"/>
      <c r="B18" s="118"/>
      <c r="C18" s="68">
        <v>216</v>
      </c>
      <c r="D18" s="60" t="s">
        <v>37</v>
      </c>
      <c r="E18" s="61" t="s">
        <v>53</v>
      </c>
      <c r="F18" s="130">
        <v>200</v>
      </c>
      <c r="G18" s="131">
        <v>9.16</v>
      </c>
      <c r="H18" s="63">
        <v>0.26</v>
      </c>
      <c r="I18" s="64">
        <v>0</v>
      </c>
      <c r="J18" s="65">
        <v>15.46</v>
      </c>
      <c r="K18" s="132">
        <v>62</v>
      </c>
      <c r="L18" s="71">
        <v>0</v>
      </c>
      <c r="M18" s="133">
        <v>0</v>
      </c>
      <c r="N18" s="72">
        <v>4.4000000000000004</v>
      </c>
      <c r="O18" s="72">
        <v>0</v>
      </c>
      <c r="P18" s="73">
        <v>0</v>
      </c>
      <c r="Q18" s="71">
        <v>0.4</v>
      </c>
      <c r="R18" s="72">
        <v>0</v>
      </c>
      <c r="S18" s="72">
        <v>0</v>
      </c>
      <c r="T18" s="72">
        <v>0.04</v>
      </c>
      <c r="U18" s="72">
        <v>0.36</v>
      </c>
      <c r="V18" s="72">
        <v>0</v>
      </c>
      <c r="W18" s="72">
        <v>0</v>
      </c>
      <c r="X18" s="73">
        <v>0</v>
      </c>
    </row>
    <row r="19" spans="1:24" ht="15.6" x14ac:dyDescent="0.3">
      <c r="A19" s="126"/>
      <c r="B19" s="118"/>
      <c r="C19" s="134">
        <v>119</v>
      </c>
      <c r="D19" s="130" t="s">
        <v>39</v>
      </c>
      <c r="E19" s="135" t="s">
        <v>54</v>
      </c>
      <c r="F19" s="70">
        <v>30</v>
      </c>
      <c r="G19" s="70">
        <v>1.56</v>
      </c>
      <c r="H19" s="133">
        <v>2.13</v>
      </c>
      <c r="I19" s="72">
        <v>0.21</v>
      </c>
      <c r="J19" s="75">
        <v>13.26</v>
      </c>
      <c r="K19" s="136">
        <v>72</v>
      </c>
      <c r="L19" s="71">
        <v>0.03</v>
      </c>
      <c r="M19" s="133">
        <v>0.01</v>
      </c>
      <c r="N19" s="72">
        <v>0</v>
      </c>
      <c r="O19" s="72">
        <v>0</v>
      </c>
      <c r="P19" s="73">
        <v>0</v>
      </c>
      <c r="Q19" s="71">
        <v>11.1</v>
      </c>
      <c r="R19" s="72">
        <v>65.400000000000006</v>
      </c>
      <c r="S19" s="72">
        <v>19.5</v>
      </c>
      <c r="T19" s="72">
        <v>0.84</v>
      </c>
      <c r="U19" s="72">
        <v>27.9</v>
      </c>
      <c r="V19" s="72">
        <v>1E-3</v>
      </c>
      <c r="W19" s="72">
        <v>2E-3</v>
      </c>
      <c r="X19" s="73">
        <v>0</v>
      </c>
    </row>
    <row r="20" spans="1:24" ht="15.6" x14ac:dyDescent="0.3">
      <c r="A20" s="126"/>
      <c r="B20" s="118"/>
      <c r="C20" s="59">
        <v>120</v>
      </c>
      <c r="D20" s="130" t="s">
        <v>41</v>
      </c>
      <c r="E20" s="135" t="s">
        <v>55</v>
      </c>
      <c r="F20" s="70">
        <v>20</v>
      </c>
      <c r="G20" s="70">
        <v>1.76</v>
      </c>
      <c r="H20" s="133">
        <v>1.1399999999999999</v>
      </c>
      <c r="I20" s="72">
        <v>0.22</v>
      </c>
      <c r="J20" s="75">
        <v>7.44</v>
      </c>
      <c r="K20" s="136">
        <v>36.26</v>
      </c>
      <c r="L20" s="71">
        <v>0.02</v>
      </c>
      <c r="M20" s="133">
        <v>2.4E-2</v>
      </c>
      <c r="N20" s="72">
        <v>0.08</v>
      </c>
      <c r="O20" s="72">
        <v>0</v>
      </c>
      <c r="P20" s="73">
        <v>0</v>
      </c>
      <c r="Q20" s="71">
        <v>6.8</v>
      </c>
      <c r="R20" s="72">
        <v>24</v>
      </c>
      <c r="S20" s="72">
        <v>8.1999999999999993</v>
      </c>
      <c r="T20" s="72">
        <v>0.46</v>
      </c>
      <c r="U20" s="72">
        <v>73.5</v>
      </c>
      <c r="V20" s="72">
        <v>2E-3</v>
      </c>
      <c r="W20" s="72">
        <v>2E-3</v>
      </c>
      <c r="X20" s="73">
        <v>1.2E-2</v>
      </c>
    </row>
    <row r="21" spans="1:24" ht="15.6" x14ac:dyDescent="0.3">
      <c r="A21" s="126"/>
      <c r="B21" s="118"/>
      <c r="C21" s="137"/>
      <c r="D21" s="138"/>
      <c r="E21" s="139" t="s">
        <v>43</v>
      </c>
      <c r="F21" s="140">
        <f>SUM(F14:F20)</f>
        <v>790</v>
      </c>
      <c r="G21" s="60">
        <f>SUM(G14:G20)</f>
        <v>83.820000000000007</v>
      </c>
      <c r="H21" s="141">
        <f>SUM(H14:H20)</f>
        <v>30.36</v>
      </c>
      <c r="I21" s="142">
        <f>SUM(I14:I20)</f>
        <v>30.63</v>
      </c>
      <c r="J21" s="143">
        <f t="shared" ref="J21" si="1">SUM(J14:J20)</f>
        <v>96.500000000000014</v>
      </c>
      <c r="K21" s="144">
        <f>SUM(K14:K20)</f>
        <v>793.27</v>
      </c>
      <c r="L21" s="145">
        <f t="shared" ref="L21:X21" si="2">SUM(L13:L20)</f>
        <v>0.22999999999999998</v>
      </c>
      <c r="M21" s="145">
        <f t="shared" si="2"/>
        <v>0.31400000000000006</v>
      </c>
      <c r="N21" s="146">
        <f t="shared" si="2"/>
        <v>13.46</v>
      </c>
      <c r="O21" s="146">
        <f t="shared" si="2"/>
        <v>186.70000000000002</v>
      </c>
      <c r="P21" s="147">
        <f t="shared" si="2"/>
        <v>0.08</v>
      </c>
      <c r="Q21" s="145">
        <f t="shared" si="2"/>
        <v>102.46000000000001</v>
      </c>
      <c r="R21" s="146">
        <f t="shared" si="2"/>
        <v>417.09000000000003</v>
      </c>
      <c r="S21" s="146">
        <f t="shared" si="2"/>
        <v>109.16</v>
      </c>
      <c r="T21" s="146">
        <f t="shared" si="2"/>
        <v>5.72</v>
      </c>
      <c r="U21" s="146">
        <f t="shared" si="2"/>
        <v>1191.68</v>
      </c>
      <c r="V21" s="146">
        <f t="shared" si="2"/>
        <v>2.4E-2</v>
      </c>
      <c r="W21" s="146">
        <f t="shared" si="2"/>
        <v>1.2450000000000001E-2</v>
      </c>
      <c r="X21" s="148">
        <f t="shared" si="2"/>
        <v>0.16400000000000001</v>
      </c>
    </row>
    <row r="22" spans="1:24" ht="16.2" thickBot="1" x14ac:dyDescent="0.35">
      <c r="A22" s="149"/>
      <c r="B22" s="150"/>
      <c r="C22" s="151"/>
      <c r="D22" s="152"/>
      <c r="E22" s="153" t="s">
        <v>44</v>
      </c>
      <c r="F22" s="152"/>
      <c r="G22" s="154"/>
      <c r="H22" s="155"/>
      <c r="I22" s="156"/>
      <c r="J22" s="157"/>
      <c r="K22" s="158">
        <f>K21/23.5</f>
        <v>33.756170212765959</v>
      </c>
      <c r="L22" s="155"/>
      <c r="M22" s="159"/>
      <c r="N22" s="156"/>
      <c r="O22" s="156"/>
      <c r="P22" s="160"/>
      <c r="Q22" s="155"/>
      <c r="R22" s="156"/>
      <c r="S22" s="156"/>
      <c r="T22" s="156"/>
      <c r="U22" s="156"/>
      <c r="V22" s="156"/>
      <c r="W22" s="156"/>
      <c r="X22" s="157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2024-09-03T06:05:02Z</dcterms:modified>
</cp:coreProperties>
</file>