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K25" i="1" s="1"/>
  <c r="J24" i="1"/>
  <c r="I24" i="1"/>
  <c r="H24" i="1"/>
  <c r="G24" i="1"/>
  <c r="F24" i="1"/>
  <c r="K15" i="1"/>
  <c r="K16" i="1" s="1"/>
  <c r="F15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<sst xmlns="http://schemas.openxmlformats.org/spreadsheetml/2006/main" count="71" uniqueCount="56">
  <si>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</si>
  <si>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</si>
  <si>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</si>
  <si>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</si>
  <si>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</si>
  <si>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</si>
  <si>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</si>
  <si>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</si>
  <si>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</si>
  <si>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</si>
  <si>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</si>
  <si>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</si>
  <si>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</si>
  <si>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</si>
  <si>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</si>
  <si>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</si>
  <si>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</si>
  <si>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</si>
  <si>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</si>
  <si>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</si>
  <si>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</si>
  <si>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</si>
  <si>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</si>
  <si>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</si>
  <si>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</si>
  <si>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</si>
  <si>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</si>
  <si>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</si>
  <si>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</si>
  <si>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</si>
  <si>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</si>
  <si>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>закуска</t>
  </si>
  <si>
    <t>Салат из свежих помидоров</t>
  </si>
  <si>
    <t xml:space="preserve">о/о** </t>
  </si>
  <si>
    <t>Помидоры порционные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</si>
  <si>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</si>
  <si>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</si>
  <si>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</si>
  <si>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</si>
  <si>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</si>
  <si>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</si>
  <si>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</si>
  <si>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</si>
  <si>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</si>
  <si>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</si>
  <si>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</si>
  <si>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</si>
  <si>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</si>
  <si>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</si>
  <si>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Маринад из моркови</t>
  </si>
  <si>
    <t>1 блюдо</t>
  </si>
  <si>
    <t>Суп картофельный с мясом</t>
  </si>
  <si>
    <t>Рыба  тушенная   с овощами (минтай)</t>
  </si>
  <si>
    <t>Рис отварной  с маслом</t>
  </si>
  <si>
    <t>3 блюдо</t>
  </si>
  <si>
    <t>Напиток плодово-ягодный витаминизированный (черносмородиновый)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</si>
</sst>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/>
    <xf numFmtId="0" fontId="7" fillId="3" borderId="15" xfId="0" applyFont="1" applyFill="1" applyBorder="1"/>
    <xf numFmtId="0" fontId="7" fillId="3" borderId="17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7" fillId="2" borderId="19" xfId="0" applyFont="1" applyFill="1" applyBorder="1"/>
    <xf numFmtId="0" fontId="8" fillId="4" borderId="1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7" fillId="4" borderId="20" xfId="0" applyFont="1" applyFill="1" applyBorder="1"/>
    <xf numFmtId="0" fontId="7" fillId="4" borderId="9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9" fillId="4" borderId="23" xfId="1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7" fillId="0" borderId="19" xfId="0" applyFont="1" applyBorder="1"/>
    <xf numFmtId="0" fontId="7" fillId="0" borderId="16" xfId="0" applyFont="1" applyBorder="1"/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26" xfId="0" applyFont="1" applyFill="1" applyBorder="1" applyAlignment="1"/>
    <xf numFmtId="0" fontId="7" fillId="0" borderId="16" xfId="0" applyFont="1" applyFill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7" fillId="0" borderId="26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16" xfId="0" applyFont="1" applyFill="1" applyBorder="1"/>
    <xf numFmtId="0" fontId="5" fillId="3" borderId="26" xfId="0" applyFont="1" applyFill="1" applyBorder="1" applyAlignment="1"/>
    <xf numFmtId="0" fontId="4" fillId="3" borderId="1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/>
    <xf numFmtId="0" fontId="5" fillId="3" borderId="33" xfId="0" applyFont="1" applyFill="1" applyBorder="1"/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/>
    <xf numFmtId="0" fontId="5" fillId="4" borderId="26" xfId="0" applyFont="1" applyFill="1" applyBorder="1" applyAlignment="1"/>
    <xf numFmtId="0" fontId="4" fillId="4" borderId="3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7" fillId="2" borderId="44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4" xfId="0" applyFont="1" applyFill="1" applyBorder="1"/>
    <xf numFmtId="0" fontId="5" fillId="4" borderId="33" xfId="0" applyFont="1" applyFill="1" applyBorder="1"/>
    <xf numFmtId="0" fontId="7" fillId="4" borderId="34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7" fillId="2" borderId="17" xfId="0" applyFont="1" applyFill="1" applyBorder="1"/>
    <xf numFmtId="0" fontId="7" fillId="0" borderId="45" xfId="0" applyFont="1" applyBorder="1" applyAlignment="1">
      <alignment horizontal="center"/>
    </xf>
    <xf numFmtId="0" fontId="7" fillId="0" borderId="45" xfId="0" applyFont="1" applyBorder="1"/>
    <xf numFmtId="0" fontId="7" fillId="0" borderId="17" xfId="0" applyFont="1" applyBorder="1"/>
    <xf numFmtId="0" fontId="7" fillId="0" borderId="15" xfId="0" applyFont="1" applyBorder="1" applyAlignment="1">
      <alignment horizontal="center"/>
    </xf>
    <xf numFmtId="0" fontId="7" fillId="0" borderId="46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0" borderId="25" xfId="0" applyFont="1" applyBorder="1" applyAlignment="1">
      <alignment wrapText="1"/>
    </xf>
    <xf numFmtId="0" fontId="9" fillId="0" borderId="47" xfId="1" applyFont="1" applyBorder="1" applyAlignment="1">
      <alignment horizontal="center"/>
    </xf>
    <xf numFmtId="0" fontId="6" fillId="0" borderId="19" xfId="0" applyFont="1" applyBorder="1"/>
    <xf numFmtId="0" fontId="6" fillId="0" borderId="16" xfId="0" applyFont="1" applyBorder="1"/>
    <xf numFmtId="0" fontId="7" fillId="0" borderId="25" xfId="0" applyFont="1" applyFill="1" applyBorder="1"/>
    <xf numFmtId="0" fontId="7" fillId="0" borderId="16" xfId="0" applyFont="1" applyFill="1" applyBorder="1" applyAlignment="1">
      <alignment wrapText="1"/>
    </xf>
    <xf numFmtId="0" fontId="7" fillId="0" borderId="25" xfId="0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9" fillId="0" borderId="29" xfId="1" applyFont="1" applyFill="1" applyBorder="1" applyAlignment="1">
      <alignment horizontal="center"/>
    </xf>
    <xf numFmtId="0" fontId="7" fillId="0" borderId="16" xfId="0" applyFont="1" applyFill="1" applyBorder="1" applyAlignment="1"/>
    <xf numFmtId="0" fontId="9" fillId="0" borderId="16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7" fillId="0" borderId="25" xfId="0" applyFont="1" applyBorder="1"/>
    <xf numFmtId="0" fontId="7" fillId="0" borderId="16" xfId="0" applyFont="1" applyBorder="1" applyAlignment="1"/>
    <xf numFmtId="0" fontId="7" fillId="0" borderId="26" xfId="0" applyFont="1" applyBorder="1" applyAlignment="1">
      <alignment horizontal="center"/>
    </xf>
    <xf numFmtId="0" fontId="7" fillId="2" borderId="2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5" xfId="0" applyFont="1" applyBorder="1"/>
    <xf numFmtId="0" fontId="5" fillId="2" borderId="16" xfId="0" applyFont="1" applyFill="1" applyBorder="1" applyAlignment="1"/>
    <xf numFmtId="0" fontId="4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0" borderId="44" xfId="0" applyFont="1" applyBorder="1"/>
    <xf numFmtId="0" fontId="6" fillId="0" borderId="34" xfId="0" applyFont="1" applyBorder="1"/>
    <xf numFmtId="0" fontId="6" fillId="0" borderId="33" xfId="0" applyFont="1" applyBorder="1" applyAlignment="1">
      <alignment horizontal="center"/>
    </xf>
    <xf numFmtId="0" fontId="6" fillId="0" borderId="35" xfId="0" applyFont="1" applyBorder="1"/>
    <xf numFmtId="0" fontId="5" fillId="2" borderId="34" xfId="0" applyFont="1" applyFill="1" applyBorder="1"/>
    <xf numFmtId="0" fontId="6" fillId="0" borderId="39" xfId="0" applyFont="1" applyBorder="1"/>
    <xf numFmtId="0" fontId="6" fillId="0" borderId="37" xfId="0" applyFont="1" applyBorder="1"/>
    <xf numFmtId="0" fontId="6" fillId="0" borderId="48" xfId="0" applyFont="1" applyBorder="1"/>
    <xf numFmtId="164" fontId="4" fillId="2" borderId="34" xfId="0" applyNumberFormat="1" applyFont="1" applyFill="1" applyBorder="1" applyAlignment="1">
      <alignment horizontal="center"/>
    </xf>
    <xf numFmtId="0" fontId="6" fillId="0" borderId="36" xfId="0" applyFont="1" applyBorder="1"/>
    <xf numFmtId="0" fontId="6" fillId="0" borderId="38" xfId="0" applyFont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G8" sqref="G8"/>
    </sheetView>
  </sheetViews>
  <sheetFormatPr defaultRowHeight="14.4" x14ac:dyDescent="0.3"/>
  <sheetData>
    <row r="1" spans="1:24" x14ac:dyDescent="0.3">
      <c r="C1" s="1"/>
    </row>
    <row r="2" spans="1:24" ht="22.8" x14ac:dyDescent="0.4">
      <c r="A2" s="2" t="s">
        <v>0</v>
      </c>
      <c r="B2" s="2"/>
      <c r="C2" s="3"/>
      <c r="D2" s="2" t="s">
        <v>1</v>
      </c>
      <c r="E2" s="2"/>
      <c r="F2" s="4" t="s">
        <v>2</v>
      </c>
      <c r="G2" s="3">
        <v>5</v>
      </c>
      <c r="H2" s="5"/>
      <c r="K2" s="6"/>
      <c r="L2" s="7"/>
      <c r="M2" s="8"/>
      <c r="N2" s="9"/>
    </row>
    <row r="3" spans="1:24" ht="15" thickBot="1" x14ac:dyDescent="0.35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2" thickBot="1" x14ac:dyDescent="0.35">
      <c r="A4" s="11" t="s">
        <v>3</v>
      </c>
      <c r="B4" s="11"/>
      <c r="C4" s="12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5"/>
      <c r="K4" s="16" t="s">
        <v>10</v>
      </c>
      <c r="L4" s="17" t="s">
        <v>11</v>
      </c>
      <c r="M4" s="18"/>
      <c r="N4" s="19"/>
      <c r="O4" s="19"/>
      <c r="P4" s="20"/>
      <c r="Q4" s="17" t="s">
        <v>12</v>
      </c>
      <c r="R4" s="18"/>
      <c r="S4" s="18"/>
      <c r="T4" s="18"/>
      <c r="U4" s="18"/>
      <c r="V4" s="18"/>
      <c r="W4" s="18"/>
      <c r="X4" s="21"/>
    </row>
    <row r="5" spans="1:24" ht="47.4" thickBot="1" x14ac:dyDescent="0.35">
      <c r="A5" s="22"/>
      <c r="B5" s="22"/>
      <c r="C5" s="22"/>
      <c r="D5" s="23"/>
      <c r="E5" s="22"/>
      <c r="F5" s="22"/>
      <c r="G5" s="22"/>
      <c r="H5" s="24" t="s">
        <v>13</v>
      </c>
      <c r="I5" s="25" t="s">
        <v>14</v>
      </c>
      <c r="J5" s="24" t="s">
        <v>15</v>
      </c>
      <c r="K5" s="26"/>
      <c r="L5" s="27" t="s">
        <v>16</v>
      </c>
      <c r="M5" s="28" t="s">
        <v>17</v>
      </c>
      <c r="N5" s="28" t="s">
        <v>18</v>
      </c>
      <c r="O5" s="29" t="s">
        <v>19</v>
      </c>
      <c r="P5" s="30" t="s">
        <v>20</v>
      </c>
      <c r="Q5" s="27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31" t="s">
        <v>28</v>
      </c>
    </row>
    <row r="6" spans="1:24" ht="15.6" x14ac:dyDescent="0.3">
      <c r="A6" s="32" t="s">
        <v>29</v>
      </c>
      <c r="B6" s="33" t="s">
        <v>30</v>
      </c>
      <c r="C6" s="34">
        <v>7</v>
      </c>
      <c r="D6" s="35" t="s">
        <v>31</v>
      </c>
      <c r="E6" s="36" t="s">
        <v>32</v>
      </c>
      <c r="F6" s="37">
        <v>60</v>
      </c>
      <c r="G6" s="36"/>
      <c r="H6" s="38">
        <v>0.65</v>
      </c>
      <c r="I6" s="39">
        <v>4.92</v>
      </c>
      <c r="J6" s="40">
        <v>2.15</v>
      </c>
      <c r="K6" s="41">
        <v>56.86</v>
      </c>
      <c r="L6" s="42">
        <v>0.03</v>
      </c>
      <c r="M6" s="43">
        <v>0.02</v>
      </c>
      <c r="N6" s="43">
        <v>15.9</v>
      </c>
      <c r="O6" s="43">
        <v>90</v>
      </c>
      <c r="P6" s="44">
        <v>0</v>
      </c>
      <c r="Q6" s="45">
        <v>13.57</v>
      </c>
      <c r="R6" s="43">
        <v>16.5</v>
      </c>
      <c r="S6" s="43">
        <v>12.52</v>
      </c>
      <c r="T6" s="43">
        <v>0.53</v>
      </c>
      <c r="U6" s="43">
        <v>164.66</v>
      </c>
      <c r="V6" s="43">
        <v>1.14E-3</v>
      </c>
      <c r="W6" s="43">
        <v>2.7999999999999998E-4</v>
      </c>
      <c r="X6" s="44">
        <v>0.01</v>
      </c>
    </row>
    <row r="7" spans="1:24" ht="15.6" x14ac:dyDescent="0.3">
      <c r="A7" s="46"/>
      <c r="B7" s="47" t="s">
        <v>33</v>
      </c>
      <c r="C7" s="48">
        <v>29</v>
      </c>
      <c r="D7" s="49" t="s">
        <v>31</v>
      </c>
      <c r="E7" s="50" t="s">
        <v>34</v>
      </c>
      <c r="F7" s="51">
        <v>60</v>
      </c>
      <c r="G7" s="50"/>
      <c r="H7" s="52">
        <v>0.66</v>
      </c>
      <c r="I7" s="53">
        <v>0.12</v>
      </c>
      <c r="J7" s="54">
        <v>2.2799999999999998</v>
      </c>
      <c r="K7" s="55">
        <v>14.4</v>
      </c>
      <c r="L7" s="56">
        <v>0.04</v>
      </c>
      <c r="M7" s="57">
        <v>0.02</v>
      </c>
      <c r="N7" s="58">
        <v>15</v>
      </c>
      <c r="O7" s="58">
        <v>80</v>
      </c>
      <c r="P7" s="59">
        <v>0</v>
      </c>
      <c r="Q7" s="57">
        <v>8.4</v>
      </c>
      <c r="R7" s="58">
        <v>15.6</v>
      </c>
      <c r="S7" s="58">
        <v>12</v>
      </c>
      <c r="T7" s="58">
        <v>0.54</v>
      </c>
      <c r="U7" s="58">
        <v>174</v>
      </c>
      <c r="V7" s="58">
        <v>1.1999999999999999E-3</v>
      </c>
      <c r="W7" s="58">
        <v>2.4000000000000001E-4</v>
      </c>
      <c r="X7" s="59">
        <v>0.01</v>
      </c>
    </row>
    <row r="8" spans="1:24" ht="109.2" x14ac:dyDescent="0.3">
      <c r="A8" s="46"/>
      <c r="B8" s="60"/>
      <c r="C8" s="61">
        <v>78</v>
      </c>
      <c r="D8" s="60" t="s">
        <v>35</v>
      </c>
      <c r="E8" s="62" t="s">
        <v>36</v>
      </c>
      <c r="F8" s="63">
        <v>90</v>
      </c>
      <c r="G8" s="61"/>
      <c r="H8" s="64">
        <v>14.85</v>
      </c>
      <c r="I8" s="65">
        <v>13.32</v>
      </c>
      <c r="J8" s="66">
        <v>5.94</v>
      </c>
      <c r="K8" s="67">
        <v>202.68</v>
      </c>
      <c r="L8" s="64">
        <v>0.06</v>
      </c>
      <c r="M8" s="68">
        <v>0.11</v>
      </c>
      <c r="N8" s="65">
        <v>3.83</v>
      </c>
      <c r="O8" s="65">
        <v>19.5</v>
      </c>
      <c r="P8" s="66">
        <v>0</v>
      </c>
      <c r="Q8" s="68">
        <v>20.58</v>
      </c>
      <c r="R8" s="65">
        <v>74.39</v>
      </c>
      <c r="S8" s="65">
        <v>22.98</v>
      </c>
      <c r="T8" s="65">
        <v>0.95</v>
      </c>
      <c r="U8" s="65">
        <v>204</v>
      </c>
      <c r="V8" s="65">
        <v>3.5999999999999999E-3</v>
      </c>
      <c r="W8" s="65">
        <v>8.9999999999999998E-4</v>
      </c>
      <c r="X8" s="69">
        <v>0.9</v>
      </c>
    </row>
    <row r="9" spans="1:24" ht="15.6" x14ac:dyDescent="0.3">
      <c r="A9" s="70"/>
      <c r="B9" s="71"/>
      <c r="C9" s="72">
        <v>65</v>
      </c>
      <c r="D9" s="73" t="s">
        <v>37</v>
      </c>
      <c r="E9" s="74" t="s">
        <v>38</v>
      </c>
      <c r="F9" s="75">
        <v>150</v>
      </c>
      <c r="G9" s="72"/>
      <c r="H9" s="76">
        <v>6.45</v>
      </c>
      <c r="I9" s="77">
        <v>4.05</v>
      </c>
      <c r="J9" s="78">
        <v>40.200000000000003</v>
      </c>
      <c r="K9" s="79">
        <v>223.65</v>
      </c>
      <c r="L9" s="76">
        <v>0.08</v>
      </c>
      <c r="M9" s="80">
        <v>0.02</v>
      </c>
      <c r="N9" s="77">
        <v>0</v>
      </c>
      <c r="O9" s="77">
        <v>30</v>
      </c>
      <c r="P9" s="78">
        <v>0.11</v>
      </c>
      <c r="Q9" s="80">
        <v>13.05</v>
      </c>
      <c r="R9" s="77">
        <v>58.34</v>
      </c>
      <c r="S9" s="77">
        <v>22.53</v>
      </c>
      <c r="T9" s="77">
        <v>1.25</v>
      </c>
      <c r="U9" s="77">
        <v>1.1000000000000001</v>
      </c>
      <c r="V9" s="77">
        <v>0</v>
      </c>
      <c r="W9" s="77">
        <v>0</v>
      </c>
      <c r="X9" s="69">
        <v>0</v>
      </c>
    </row>
    <row r="10" spans="1:24" ht="46.8" x14ac:dyDescent="0.3">
      <c r="A10" s="70"/>
      <c r="B10" s="71"/>
      <c r="C10" s="61">
        <v>160</v>
      </c>
      <c r="D10" s="73" t="s">
        <v>39</v>
      </c>
      <c r="E10" s="81" t="s">
        <v>40</v>
      </c>
      <c r="F10" s="82">
        <v>200</v>
      </c>
      <c r="G10" s="72"/>
      <c r="H10" s="64">
        <v>0.4</v>
      </c>
      <c r="I10" s="65">
        <v>0.6</v>
      </c>
      <c r="J10" s="66">
        <v>17.8</v>
      </c>
      <c r="K10" s="67">
        <v>78.599999999999994</v>
      </c>
      <c r="L10" s="64">
        <v>0</v>
      </c>
      <c r="M10" s="68">
        <v>0</v>
      </c>
      <c r="N10" s="65">
        <v>48</v>
      </c>
      <c r="O10" s="65">
        <v>0</v>
      </c>
      <c r="P10" s="66">
        <v>0</v>
      </c>
      <c r="Q10" s="68">
        <v>4.01</v>
      </c>
      <c r="R10" s="65">
        <v>9.17</v>
      </c>
      <c r="S10" s="65">
        <v>1.33</v>
      </c>
      <c r="T10" s="65">
        <v>0.37</v>
      </c>
      <c r="U10" s="65">
        <v>9.3000000000000007</v>
      </c>
      <c r="V10" s="65">
        <v>0</v>
      </c>
      <c r="W10" s="65">
        <v>0</v>
      </c>
      <c r="X10" s="66">
        <v>0</v>
      </c>
    </row>
    <row r="11" spans="1:24" ht="15.6" x14ac:dyDescent="0.3">
      <c r="A11" s="70"/>
      <c r="B11" s="71"/>
      <c r="C11" s="79">
        <v>119</v>
      </c>
      <c r="D11" s="71" t="s">
        <v>41</v>
      </c>
      <c r="E11" s="83" t="s">
        <v>42</v>
      </c>
      <c r="F11" s="84">
        <v>20</v>
      </c>
      <c r="G11" s="85"/>
      <c r="H11" s="64">
        <v>1.4</v>
      </c>
      <c r="I11" s="65">
        <v>0.14000000000000001</v>
      </c>
      <c r="J11" s="66">
        <v>8.8000000000000007</v>
      </c>
      <c r="K11" s="67">
        <v>48</v>
      </c>
      <c r="L11" s="64">
        <v>0.02</v>
      </c>
      <c r="M11" s="68">
        <v>6.0000000000000001E-3</v>
      </c>
      <c r="N11" s="65">
        <v>0</v>
      </c>
      <c r="O11" s="65">
        <v>0</v>
      </c>
      <c r="P11" s="66">
        <v>0</v>
      </c>
      <c r="Q11" s="68">
        <v>7.4</v>
      </c>
      <c r="R11" s="65">
        <v>43.6</v>
      </c>
      <c r="S11" s="65">
        <v>13</v>
      </c>
      <c r="T11" s="68">
        <v>0.56000000000000005</v>
      </c>
      <c r="U11" s="65">
        <v>18.600000000000001</v>
      </c>
      <c r="V11" s="65">
        <v>5.9999999999999995E-4</v>
      </c>
      <c r="W11" s="68">
        <v>1E-3</v>
      </c>
      <c r="X11" s="66">
        <v>0</v>
      </c>
    </row>
    <row r="12" spans="1:24" ht="15.6" x14ac:dyDescent="0.3">
      <c r="A12" s="70"/>
      <c r="B12" s="71"/>
      <c r="C12" s="85">
        <v>120</v>
      </c>
      <c r="D12" s="71" t="s">
        <v>43</v>
      </c>
      <c r="E12" s="83" t="s">
        <v>44</v>
      </c>
      <c r="F12" s="86">
        <v>20</v>
      </c>
      <c r="G12" s="85"/>
      <c r="H12" s="64">
        <v>1.1399999999999999</v>
      </c>
      <c r="I12" s="65">
        <v>0.22</v>
      </c>
      <c r="J12" s="66">
        <v>7.44</v>
      </c>
      <c r="K12" s="87">
        <v>36.26</v>
      </c>
      <c r="L12" s="88">
        <v>0.02</v>
      </c>
      <c r="M12" s="89">
        <v>2.4E-2</v>
      </c>
      <c r="N12" s="89">
        <v>0.08</v>
      </c>
      <c r="O12" s="89">
        <v>0</v>
      </c>
      <c r="P12" s="69">
        <v>0</v>
      </c>
      <c r="Q12" s="90">
        <v>6.8</v>
      </c>
      <c r="R12" s="89">
        <v>24</v>
      </c>
      <c r="S12" s="89">
        <v>8.1999999999999993</v>
      </c>
      <c r="T12" s="89">
        <v>0.46</v>
      </c>
      <c r="U12" s="89">
        <v>73.5</v>
      </c>
      <c r="V12" s="89">
        <v>2E-3</v>
      </c>
      <c r="W12" s="89">
        <v>2E-3</v>
      </c>
      <c r="X12" s="69">
        <v>1.2E-2</v>
      </c>
    </row>
    <row r="13" spans="1:24" ht="15.6" x14ac:dyDescent="0.3">
      <c r="A13" s="46"/>
      <c r="B13" s="91" t="s">
        <v>30</v>
      </c>
      <c r="C13" s="92"/>
      <c r="D13" s="93"/>
      <c r="E13" s="94" t="s">
        <v>45</v>
      </c>
      <c r="F13" s="95">
        <f>F6+F8+F9+F10+F11+F12</f>
        <v>540</v>
      </c>
      <c r="G13" s="92"/>
      <c r="H13" s="96">
        <f t="shared" ref="H13:X13" si="0">H6+H8+H9+H10+H11+H12</f>
        <v>24.889999999999997</v>
      </c>
      <c r="I13" s="97">
        <f t="shared" si="0"/>
        <v>23.250000000000004</v>
      </c>
      <c r="J13" s="98">
        <f t="shared" si="0"/>
        <v>82.33</v>
      </c>
      <c r="K13" s="99">
        <f>K6+K8+K9+K10+K11+K12</f>
        <v>646.05000000000007</v>
      </c>
      <c r="L13" s="96">
        <f t="shared" si="0"/>
        <v>0.20999999999999996</v>
      </c>
      <c r="M13" s="97">
        <f t="shared" si="0"/>
        <v>0.18</v>
      </c>
      <c r="N13" s="97">
        <f t="shared" si="0"/>
        <v>67.81</v>
      </c>
      <c r="O13" s="97">
        <f t="shared" si="0"/>
        <v>139.5</v>
      </c>
      <c r="P13" s="98">
        <f t="shared" si="0"/>
        <v>0.11</v>
      </c>
      <c r="Q13" s="100">
        <f t="shared" si="0"/>
        <v>65.41</v>
      </c>
      <c r="R13" s="97">
        <f t="shared" si="0"/>
        <v>226</v>
      </c>
      <c r="S13" s="97">
        <f t="shared" si="0"/>
        <v>80.56</v>
      </c>
      <c r="T13" s="97">
        <f t="shared" si="0"/>
        <v>4.12</v>
      </c>
      <c r="U13" s="97">
        <f t="shared" si="0"/>
        <v>471.16</v>
      </c>
      <c r="V13" s="97">
        <f t="shared" si="0"/>
        <v>7.3399999999999993E-3</v>
      </c>
      <c r="W13" s="97">
        <f t="shared" si="0"/>
        <v>4.1799999999999997E-3</v>
      </c>
      <c r="X13" s="98">
        <f t="shared" si="0"/>
        <v>0.92200000000000004</v>
      </c>
    </row>
    <row r="14" spans="1:24" ht="16.2" thickBot="1" x14ac:dyDescent="0.35">
      <c r="A14" s="46"/>
      <c r="B14" s="91" t="s">
        <v>30</v>
      </c>
      <c r="C14" s="101"/>
      <c r="D14" s="102"/>
      <c r="E14" s="103" t="s">
        <v>46</v>
      </c>
      <c r="F14" s="104"/>
      <c r="G14" s="105"/>
      <c r="H14" s="106"/>
      <c r="I14" s="107"/>
      <c r="J14" s="108"/>
      <c r="K14" s="109">
        <f>K13/23.5</f>
        <v>27.491489361702129</v>
      </c>
      <c r="L14" s="106"/>
      <c r="M14" s="110"/>
      <c r="N14" s="107"/>
      <c r="O14" s="107"/>
      <c r="P14" s="108"/>
      <c r="Q14" s="110"/>
      <c r="R14" s="107"/>
      <c r="S14" s="107"/>
      <c r="T14" s="107"/>
      <c r="U14" s="107"/>
      <c r="V14" s="107"/>
      <c r="W14" s="107"/>
      <c r="X14" s="108"/>
    </row>
    <row r="15" spans="1:24" ht="15.6" x14ac:dyDescent="0.3">
      <c r="A15" s="46"/>
      <c r="B15" s="47" t="s">
        <v>33</v>
      </c>
      <c r="C15" s="111"/>
      <c r="D15" s="112"/>
      <c r="E15" s="113" t="s">
        <v>45</v>
      </c>
      <c r="F15" s="114">
        <f>F7+F8+F9+F10+F11+F12</f>
        <v>540</v>
      </c>
      <c r="G15" s="111"/>
      <c r="H15" s="115"/>
      <c r="I15" s="116"/>
      <c r="J15" s="117"/>
      <c r="K15" s="118">
        <f>K7+K8+K9+K10+K11+K12</f>
        <v>603.59</v>
      </c>
      <c r="L15" s="115"/>
      <c r="M15" s="119"/>
      <c r="N15" s="116"/>
      <c r="O15" s="116"/>
      <c r="P15" s="117"/>
      <c r="Q15" s="119"/>
      <c r="R15" s="116"/>
      <c r="S15" s="116"/>
      <c r="T15" s="116"/>
      <c r="U15" s="116"/>
      <c r="V15" s="116"/>
      <c r="W15" s="116"/>
      <c r="X15" s="117"/>
    </row>
    <row r="16" spans="1:24" ht="16.2" thickBot="1" x14ac:dyDescent="0.35">
      <c r="A16" s="120"/>
      <c r="B16" s="121" t="s">
        <v>33</v>
      </c>
      <c r="C16" s="122"/>
      <c r="D16" s="123"/>
      <c r="E16" s="124" t="s">
        <v>46</v>
      </c>
      <c r="F16" s="125"/>
      <c r="G16" s="122"/>
      <c r="H16" s="126"/>
      <c r="I16" s="127"/>
      <c r="J16" s="128"/>
      <c r="K16" s="129">
        <f>K15/23.5</f>
        <v>25.684680851063831</v>
      </c>
      <c r="L16" s="126"/>
      <c r="M16" s="130"/>
      <c r="N16" s="127"/>
      <c r="O16" s="127"/>
      <c r="P16" s="128"/>
      <c r="Q16" s="130"/>
      <c r="R16" s="127"/>
      <c r="S16" s="127"/>
      <c r="T16" s="127"/>
      <c r="U16" s="127"/>
      <c r="V16" s="127"/>
      <c r="W16" s="127"/>
      <c r="X16" s="128"/>
    </row>
    <row r="17" spans="1:24" ht="15.6" x14ac:dyDescent="0.3">
      <c r="A17" s="46" t="s">
        <v>47</v>
      </c>
      <c r="B17" s="131"/>
      <c r="C17" s="132">
        <v>223</v>
      </c>
      <c r="D17" s="133" t="s">
        <v>48</v>
      </c>
      <c r="E17" s="134" t="s">
        <v>49</v>
      </c>
      <c r="F17" s="135">
        <v>60</v>
      </c>
      <c r="G17" s="136">
        <v>5.05</v>
      </c>
      <c r="H17" s="137">
        <v>3.16</v>
      </c>
      <c r="I17" s="138">
        <v>5.04</v>
      </c>
      <c r="J17" s="139">
        <v>13.67</v>
      </c>
      <c r="K17" s="140">
        <v>122.67</v>
      </c>
      <c r="L17" s="137">
        <v>0</v>
      </c>
      <c r="M17" s="138">
        <v>0</v>
      </c>
      <c r="N17" s="138">
        <v>0.2</v>
      </c>
      <c r="O17" s="138">
        <v>0</v>
      </c>
      <c r="P17" s="141">
        <v>0</v>
      </c>
      <c r="Q17" s="137">
        <v>2.67</v>
      </c>
      <c r="R17" s="138">
        <v>2.3199999999999998</v>
      </c>
      <c r="S17" s="138">
        <v>1.26</v>
      </c>
      <c r="T17" s="138">
        <v>0.06</v>
      </c>
      <c r="U17" s="138">
        <v>11.72</v>
      </c>
      <c r="V17" s="138">
        <v>1.0000000000000001E-5</v>
      </c>
      <c r="W17" s="138">
        <v>0</v>
      </c>
      <c r="X17" s="139">
        <v>0</v>
      </c>
    </row>
    <row r="18" spans="1:24" ht="78" x14ac:dyDescent="0.3">
      <c r="A18" s="70"/>
      <c r="B18" s="71"/>
      <c r="C18" s="142">
        <v>37</v>
      </c>
      <c r="D18" s="71" t="s">
        <v>50</v>
      </c>
      <c r="E18" s="143" t="s">
        <v>51</v>
      </c>
      <c r="F18" s="84">
        <v>200</v>
      </c>
      <c r="G18" s="85">
        <v>12</v>
      </c>
      <c r="H18" s="76">
        <v>6</v>
      </c>
      <c r="I18" s="77">
        <v>5.4</v>
      </c>
      <c r="J18" s="78">
        <v>10.8</v>
      </c>
      <c r="K18" s="79">
        <v>115.6</v>
      </c>
      <c r="L18" s="76">
        <v>0.1</v>
      </c>
      <c r="M18" s="80">
        <v>0.1</v>
      </c>
      <c r="N18" s="77">
        <v>10.7</v>
      </c>
      <c r="O18" s="77">
        <v>162</v>
      </c>
      <c r="P18" s="144">
        <v>0</v>
      </c>
      <c r="Q18" s="76">
        <v>33.14</v>
      </c>
      <c r="R18" s="77">
        <v>77.040000000000006</v>
      </c>
      <c r="S18" s="77">
        <v>27.32</v>
      </c>
      <c r="T18" s="77">
        <v>1.02</v>
      </c>
      <c r="U18" s="77">
        <v>565.79999999999995</v>
      </c>
      <c r="V18" s="77">
        <v>6.0000000000000001E-3</v>
      </c>
      <c r="W18" s="77">
        <v>0</v>
      </c>
      <c r="X18" s="78">
        <v>0.05</v>
      </c>
    </row>
    <row r="19" spans="1:24" ht="109.2" x14ac:dyDescent="0.3">
      <c r="A19" s="145"/>
      <c r="B19" s="146"/>
      <c r="C19" s="142">
        <v>75</v>
      </c>
      <c r="D19" s="147" t="s">
        <v>35</v>
      </c>
      <c r="E19" s="148" t="s">
        <v>52</v>
      </c>
      <c r="F19" s="149">
        <v>90</v>
      </c>
      <c r="G19" s="75">
        <v>25.05</v>
      </c>
      <c r="H19" s="150">
        <v>12.42</v>
      </c>
      <c r="I19" s="151">
        <v>2.88</v>
      </c>
      <c r="J19" s="152">
        <v>4.59</v>
      </c>
      <c r="K19" s="153">
        <v>93.51</v>
      </c>
      <c r="L19" s="150">
        <v>0.03</v>
      </c>
      <c r="M19" s="150">
        <v>0.09</v>
      </c>
      <c r="N19" s="151">
        <v>2.4</v>
      </c>
      <c r="O19" s="151">
        <v>162</v>
      </c>
      <c r="P19" s="152">
        <v>0.14000000000000001</v>
      </c>
      <c r="Q19" s="154">
        <v>26.1</v>
      </c>
      <c r="R19" s="151">
        <v>104.5</v>
      </c>
      <c r="S19" s="151">
        <v>16.899999999999999</v>
      </c>
      <c r="T19" s="151">
        <v>0.5</v>
      </c>
      <c r="U19" s="151">
        <v>83</v>
      </c>
      <c r="V19" s="151">
        <v>8.9999999999999998E-4</v>
      </c>
      <c r="W19" s="151">
        <v>8.9999999999999998E-4</v>
      </c>
      <c r="X19" s="155">
        <v>0.51</v>
      </c>
    </row>
    <row r="20" spans="1:24" ht="15.6" x14ac:dyDescent="0.3">
      <c r="A20" s="145"/>
      <c r="B20" s="146"/>
      <c r="C20" s="142">
        <v>53</v>
      </c>
      <c r="D20" s="147" t="s">
        <v>37</v>
      </c>
      <c r="E20" s="156" t="s">
        <v>53</v>
      </c>
      <c r="F20" s="72">
        <v>150</v>
      </c>
      <c r="G20" s="75">
        <v>13.01</v>
      </c>
      <c r="H20" s="80">
        <v>3.3</v>
      </c>
      <c r="I20" s="77">
        <v>4.95</v>
      </c>
      <c r="J20" s="144">
        <v>32.25</v>
      </c>
      <c r="K20" s="157">
        <v>186.45</v>
      </c>
      <c r="L20" s="80">
        <v>0.03</v>
      </c>
      <c r="M20" s="80">
        <v>0.03</v>
      </c>
      <c r="N20" s="77">
        <v>0</v>
      </c>
      <c r="O20" s="77">
        <v>18.899999999999999</v>
      </c>
      <c r="P20" s="144">
        <v>0.08</v>
      </c>
      <c r="Q20" s="76">
        <v>4.95</v>
      </c>
      <c r="R20" s="77">
        <v>79.83</v>
      </c>
      <c r="S20" s="158">
        <v>26.52</v>
      </c>
      <c r="T20" s="77">
        <v>0.53</v>
      </c>
      <c r="U20" s="77">
        <v>0.52</v>
      </c>
      <c r="V20" s="77">
        <v>0</v>
      </c>
      <c r="W20" s="77">
        <v>8.0000000000000002E-3</v>
      </c>
      <c r="X20" s="78">
        <v>2.7E-2</v>
      </c>
    </row>
    <row r="21" spans="1:24" ht="218.4" x14ac:dyDescent="0.3">
      <c r="A21" s="145"/>
      <c r="B21" s="146"/>
      <c r="C21" s="142">
        <v>104</v>
      </c>
      <c r="D21" s="73" t="s">
        <v>54</v>
      </c>
      <c r="E21" s="159" t="s">
        <v>55</v>
      </c>
      <c r="F21" s="82">
        <v>200</v>
      </c>
      <c r="G21" s="72">
        <v>4</v>
      </c>
      <c r="H21" s="64">
        <v>0</v>
      </c>
      <c r="I21" s="65">
        <v>0</v>
      </c>
      <c r="J21" s="66">
        <v>19.2</v>
      </c>
      <c r="K21" s="160">
        <v>76.8</v>
      </c>
      <c r="L21" s="64">
        <v>0.16</v>
      </c>
      <c r="M21" s="68">
        <v>0.01</v>
      </c>
      <c r="N21" s="65">
        <v>9.16</v>
      </c>
      <c r="O21" s="65">
        <v>99</v>
      </c>
      <c r="P21" s="161">
        <v>1.1499999999999999</v>
      </c>
      <c r="Q21" s="64">
        <v>0.76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6">
        <v>0</v>
      </c>
    </row>
    <row r="22" spans="1:24" ht="15.6" x14ac:dyDescent="0.3">
      <c r="A22" s="145"/>
      <c r="B22" s="146"/>
      <c r="C22" s="162">
        <v>119</v>
      </c>
      <c r="D22" s="163" t="s">
        <v>41</v>
      </c>
      <c r="E22" s="164" t="s">
        <v>42</v>
      </c>
      <c r="F22" s="85">
        <v>45</v>
      </c>
      <c r="G22" s="86">
        <v>2.34</v>
      </c>
      <c r="H22" s="68">
        <v>3.19</v>
      </c>
      <c r="I22" s="65">
        <v>0.31</v>
      </c>
      <c r="J22" s="161">
        <v>19.89</v>
      </c>
      <c r="K22" s="160">
        <v>108</v>
      </c>
      <c r="L22" s="68">
        <v>0.05</v>
      </c>
      <c r="M22" s="68">
        <v>0.02</v>
      </c>
      <c r="N22" s="65">
        <v>0</v>
      </c>
      <c r="O22" s="65">
        <v>0</v>
      </c>
      <c r="P22" s="161">
        <v>0</v>
      </c>
      <c r="Q22" s="64">
        <v>16.649999999999999</v>
      </c>
      <c r="R22" s="65">
        <v>98.1</v>
      </c>
      <c r="S22" s="65">
        <v>29.25</v>
      </c>
      <c r="T22" s="65">
        <v>1.26</v>
      </c>
      <c r="U22" s="65">
        <v>41.85</v>
      </c>
      <c r="V22" s="65">
        <v>2E-3</v>
      </c>
      <c r="W22" s="65">
        <v>3.0000000000000001E-3</v>
      </c>
      <c r="X22" s="78">
        <v>0</v>
      </c>
    </row>
    <row r="23" spans="1:24" ht="15.6" x14ac:dyDescent="0.3">
      <c r="A23" s="145"/>
      <c r="B23" s="146"/>
      <c r="C23" s="165">
        <v>120</v>
      </c>
      <c r="D23" s="60" t="s">
        <v>43</v>
      </c>
      <c r="E23" s="166" t="s">
        <v>44</v>
      </c>
      <c r="F23" s="167">
        <v>40</v>
      </c>
      <c r="G23" s="168">
        <v>3.52</v>
      </c>
      <c r="H23" s="90">
        <v>2.64</v>
      </c>
      <c r="I23" s="89">
        <v>0.48</v>
      </c>
      <c r="J23" s="169">
        <v>16.079999999999998</v>
      </c>
      <c r="K23" s="170">
        <v>79.2</v>
      </c>
      <c r="L23" s="68">
        <v>7.0000000000000007E-2</v>
      </c>
      <c r="M23" s="68">
        <v>0.03</v>
      </c>
      <c r="N23" s="65">
        <v>0</v>
      </c>
      <c r="O23" s="65">
        <v>0</v>
      </c>
      <c r="P23" s="161">
        <v>0</v>
      </c>
      <c r="Q23" s="64">
        <v>11.6</v>
      </c>
      <c r="R23" s="65">
        <v>60</v>
      </c>
      <c r="S23" s="65">
        <v>18.8</v>
      </c>
      <c r="T23" s="65">
        <v>1.56</v>
      </c>
      <c r="U23" s="65">
        <v>94</v>
      </c>
      <c r="V23" s="65">
        <v>1.6999999999999999E-3</v>
      </c>
      <c r="W23" s="65">
        <v>2.2000000000000001E-3</v>
      </c>
      <c r="X23" s="66">
        <v>0.01</v>
      </c>
    </row>
    <row r="24" spans="1:24" ht="15.6" x14ac:dyDescent="0.3">
      <c r="A24" s="145"/>
      <c r="B24" s="146"/>
      <c r="C24" s="171"/>
      <c r="D24" s="172"/>
      <c r="E24" s="173" t="s">
        <v>45</v>
      </c>
      <c r="F24" s="174">
        <f>SUM(F17:F23)</f>
        <v>785</v>
      </c>
      <c r="G24" s="86">
        <f>G17+G18+G19+G20+G21+G22+G23</f>
        <v>64.97</v>
      </c>
      <c r="H24" s="175">
        <f t="shared" ref="H24:X24" si="1">SUM(H18:H23)</f>
        <v>27.550000000000004</v>
      </c>
      <c r="I24" s="176">
        <f t="shared" si="1"/>
        <v>14.020000000000001</v>
      </c>
      <c r="J24" s="177">
        <f t="shared" si="1"/>
        <v>102.81</v>
      </c>
      <c r="K24" s="178">
        <f>K17+K18+K19+K20+K21+K22+K23</f>
        <v>782.23</v>
      </c>
      <c r="L24" s="175">
        <f t="shared" si="1"/>
        <v>0.44</v>
      </c>
      <c r="M24" s="175">
        <f t="shared" si="1"/>
        <v>0.28000000000000003</v>
      </c>
      <c r="N24" s="176">
        <f t="shared" si="1"/>
        <v>22.259999999999998</v>
      </c>
      <c r="O24" s="176">
        <f t="shared" si="1"/>
        <v>441.9</v>
      </c>
      <c r="P24" s="177">
        <f t="shared" si="1"/>
        <v>1.3699999999999999</v>
      </c>
      <c r="Q24" s="179">
        <f t="shared" si="1"/>
        <v>93.199999999999989</v>
      </c>
      <c r="R24" s="176">
        <f t="shared" si="1"/>
        <v>419.47</v>
      </c>
      <c r="S24" s="176">
        <f t="shared" si="1"/>
        <v>118.78999999999999</v>
      </c>
      <c r="T24" s="176">
        <f t="shared" si="1"/>
        <v>4.8699999999999992</v>
      </c>
      <c r="U24" s="176">
        <f t="shared" si="1"/>
        <v>785.17</v>
      </c>
      <c r="V24" s="176">
        <f t="shared" si="1"/>
        <v>1.06E-2</v>
      </c>
      <c r="W24" s="176">
        <f t="shared" si="1"/>
        <v>1.4100000000000001E-2</v>
      </c>
      <c r="X24" s="180">
        <f t="shared" si="1"/>
        <v>0.59700000000000009</v>
      </c>
    </row>
    <row r="25" spans="1:24" ht="16.2" thickBot="1" x14ac:dyDescent="0.35">
      <c r="A25" s="181"/>
      <c r="B25" s="182"/>
      <c r="C25" s="183"/>
      <c r="D25" s="184"/>
      <c r="E25" s="185" t="s">
        <v>46</v>
      </c>
      <c r="F25" s="184"/>
      <c r="G25" s="182"/>
      <c r="H25" s="186"/>
      <c r="I25" s="187"/>
      <c r="J25" s="188"/>
      <c r="K25" s="189">
        <f>K24/23.5</f>
        <v>33.286382978723402</v>
      </c>
      <c r="L25" s="186"/>
      <c r="M25" s="186"/>
      <c r="N25" s="187"/>
      <c r="O25" s="187"/>
      <c r="P25" s="188"/>
      <c r="Q25" s="190"/>
      <c r="R25" s="187"/>
      <c r="S25" s="187"/>
      <c r="T25" s="187"/>
      <c r="U25" s="187"/>
      <c r="V25" s="187"/>
      <c r="W25" s="187"/>
      <c r="X25" s="191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2024-09-03T06:04:39Z</dcterms:modified>
</cp:coreProperties>
</file>