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K24" i="1" l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K23" i="1" s="1"/>
  <c r="J21" i="1"/>
  <c r="I21" i="1"/>
  <c r="H21" i="1"/>
  <c r="G21" i="1"/>
  <c r="F2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<sst xmlns="http://schemas.openxmlformats.org/spreadsheetml/2006/main" count="69" uniqueCount="57">
  <si>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</si>
  <si>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</si>
  <si>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</si>
  <si>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</si>
  <si>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</si>
  <si>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</si>
  <si>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</si>
  <si>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</si>
  <si>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</si>
  <si>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</si>
  <si>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</si>
  <si>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</si>
  <si>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</si>
  <si>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</si>
  <si>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</si>
  <si>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</si>
  <si>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</si>
  <si>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</si>
  <si>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</si>
  <si>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</si>
  <si>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</si>
  <si>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</si>
  <si>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</si>
  <si>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</si>
  <si>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</si>
  <si>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</si>
  <si>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</si>
  <si>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</si>
  <si>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</si>
  <si>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</si>
  <si>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</si>
  <si>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(слива)</t>
  </si>
  <si>
    <t xml:space="preserve"> горячее блюдо</t>
  </si>
  <si>
    <t>Пудинг из творога с изюмом с яблочным топпингом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</si>
  <si>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</si>
  <si>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</si>
  <si>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</si>
  <si>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</si>
  <si>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</si>
  <si>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</si>
  <si>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</si>
  <si>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</si>
  <si>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</si>
  <si>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 xml:space="preserve"> закуска</t>
  </si>
  <si>
    <t>Фрукты в ассортименте (яблоко)</t>
  </si>
  <si>
    <t>1 блюдо</t>
  </si>
  <si>
    <t>Суп пюре из овощей с гренками</t>
  </si>
  <si>
    <t>п/к*</t>
  </si>
  <si>
    <t>2 блюдо</t>
  </si>
  <si>
    <t>Котлета мясная (говядина, свинина, курица)</t>
  </si>
  <si>
    <t xml:space="preserve">о/о** </t>
  </si>
  <si>
    <t>Гуляш (говядина)</t>
  </si>
  <si>
    <t xml:space="preserve"> гарнир</t>
  </si>
  <si>
    <t>Каша гречневая рассыпчатая с маслом</t>
  </si>
  <si>
    <t>3 блюдо</t>
  </si>
  <si>
    <t>Сок фруктовый (яблоко)</t>
  </si>
  <si>
    <t>Хлеб пшеничныйй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</si>
</sst>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164" fontId="8" fillId="0" borderId="27" xfId="0" applyNumberFormat="1" applyFont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4" fillId="0" borderId="23" xfId="0" applyFont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2" fontId="5" fillId="2" borderId="38" xfId="0" applyNumberFormat="1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64" fontId="8" fillId="0" borderId="6" xfId="0" applyNumberFormat="1" applyFont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left" wrapText="1"/>
    </xf>
    <xf numFmtId="0" fontId="7" fillId="0" borderId="21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 wrapText="1"/>
    </xf>
    <xf numFmtId="0" fontId="8" fillId="3" borderId="25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wrapText="1"/>
    </xf>
    <xf numFmtId="0" fontId="8" fillId="3" borderId="23" xfId="0" applyFont="1" applyFill="1" applyBorder="1" applyAlignment="1">
      <alignment horizontal="center" wrapText="1"/>
    </xf>
    <xf numFmtId="0" fontId="8" fillId="3" borderId="28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8" fillId="3" borderId="26" xfId="1" applyFont="1" applyFill="1" applyBorder="1" applyAlignment="1">
      <alignment horizontal="center"/>
    </xf>
    <xf numFmtId="0" fontId="8" fillId="3" borderId="29" xfId="1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left" wrapText="1"/>
    </xf>
    <xf numFmtId="0" fontId="7" fillId="4" borderId="21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/>
    </xf>
    <xf numFmtId="0" fontId="8" fillId="4" borderId="28" xfId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8" fillId="4" borderId="29" xfId="1" applyFont="1" applyFill="1" applyBorder="1" applyAlignment="1">
      <alignment horizontal="center"/>
    </xf>
    <xf numFmtId="0" fontId="8" fillId="4" borderId="23" xfId="1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 wrapText="1"/>
    </xf>
    <xf numFmtId="0" fontId="8" fillId="4" borderId="26" xfId="0" applyFont="1" applyFill="1" applyBorder="1" applyAlignment="1">
      <alignment horizontal="center" wrapText="1"/>
    </xf>
    <xf numFmtId="0" fontId="8" fillId="4" borderId="29" xfId="0" applyFont="1" applyFill="1" applyBorder="1" applyAlignment="1">
      <alignment horizontal="center" wrapText="1"/>
    </xf>
    <xf numFmtId="0" fontId="6" fillId="0" borderId="10" xfId="0" applyFont="1" applyBorder="1"/>
    <xf numFmtId="0" fontId="6" fillId="0" borderId="21" xfId="0" applyFont="1" applyFill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27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2" borderId="27" xfId="0" applyFont="1" applyFill="1" applyBorder="1" applyAlignment="1">
      <alignment horizontal="left" wrapText="1"/>
    </xf>
    <xf numFmtId="0" fontId="7" fillId="0" borderId="21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wrapText="1"/>
    </xf>
    <xf numFmtId="164" fontId="8" fillId="0" borderId="23" xfId="0" applyNumberFormat="1" applyFont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164" fontId="7" fillId="3" borderId="23" xfId="0" applyNumberFormat="1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left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164" fontId="7" fillId="4" borderId="23" xfId="0" applyNumberFormat="1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164" fontId="4" fillId="3" borderId="23" xfId="0" applyNumberFormat="1" applyFont="1" applyFill="1" applyBorder="1" applyAlignment="1">
      <alignment horizontal="center"/>
    </xf>
    <xf numFmtId="0" fontId="6" fillId="0" borderId="30" xfId="0" applyFont="1" applyBorder="1"/>
    <xf numFmtId="0" fontId="11" fillId="4" borderId="34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/>
    <xf numFmtId="0" fontId="5" fillId="4" borderId="33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A10" workbookViewId="0">
      <selection activeCell="E6" sqref="E6"/>
    </sheetView>
  </sheetViews>
  <sheetFormatPr defaultRowHeight="14.4" x14ac:dyDescent="0.3"/>
  <cols>
    <col min="5" max="5" width="26.44140625" customWidth="1"/>
  </cols>
  <sheetData>
    <row r="1" spans="1:24" x14ac:dyDescent="0.3">
      <c r="C1" s="1"/>
    </row>
    <row r="2" spans="1:24" ht="22.8" x14ac:dyDescent="0.4">
      <c r="A2" s="2" t="s">
        <v>0</v>
      </c>
      <c r="B2" s="2"/>
      <c r="C2" s="3"/>
      <c r="D2" s="2" t="s">
        <v>1</v>
      </c>
      <c r="E2" s="2"/>
      <c r="F2" s="4" t="s">
        <v>2</v>
      </c>
      <c r="G2" s="3">
        <v>4</v>
      </c>
      <c r="H2" s="5"/>
      <c r="K2" s="6"/>
      <c r="L2" s="7"/>
      <c r="M2" s="8"/>
      <c r="N2" s="9"/>
    </row>
    <row r="3" spans="1:24" ht="15" thickBot="1" x14ac:dyDescent="0.35">
      <c r="A3" s="8"/>
      <c r="B3" s="8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2" thickBot="1" x14ac:dyDescent="0.35">
      <c r="A4" s="11" t="s">
        <v>3</v>
      </c>
      <c r="B4" s="11"/>
      <c r="C4" s="12" t="s">
        <v>4</v>
      </c>
      <c r="D4" s="11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4"/>
      <c r="J4" s="15"/>
      <c r="K4" s="16" t="s">
        <v>10</v>
      </c>
      <c r="L4" s="17" t="s">
        <v>11</v>
      </c>
      <c r="M4" s="18"/>
      <c r="N4" s="19"/>
      <c r="O4" s="19"/>
      <c r="P4" s="20"/>
      <c r="Q4" s="13" t="s">
        <v>12</v>
      </c>
      <c r="R4" s="21"/>
      <c r="S4" s="21"/>
      <c r="T4" s="21"/>
      <c r="U4" s="21"/>
      <c r="V4" s="21"/>
      <c r="W4" s="21"/>
      <c r="X4" s="22"/>
    </row>
    <row r="5" spans="1:24" ht="47.4" thickBot="1" x14ac:dyDescent="0.35">
      <c r="A5" s="23"/>
      <c r="B5" s="24"/>
      <c r="C5" s="23"/>
      <c r="D5" s="23"/>
      <c r="E5" s="23"/>
      <c r="F5" s="23"/>
      <c r="G5" s="23"/>
      <c r="H5" s="25" t="s">
        <v>13</v>
      </c>
      <c r="I5" s="26" t="s">
        <v>14</v>
      </c>
      <c r="J5" s="27" t="s">
        <v>15</v>
      </c>
      <c r="K5" s="28"/>
      <c r="L5" s="29" t="s">
        <v>16</v>
      </c>
      <c r="M5" s="29" t="s">
        <v>17</v>
      </c>
      <c r="N5" s="29" t="s">
        <v>18</v>
      </c>
      <c r="O5" s="30" t="s">
        <v>19</v>
      </c>
      <c r="P5" s="29" t="s">
        <v>20</v>
      </c>
      <c r="Q5" s="29" t="s">
        <v>21</v>
      </c>
      <c r="R5" s="29" t="s">
        <v>22</v>
      </c>
      <c r="S5" s="29" t="s">
        <v>23</v>
      </c>
      <c r="T5" s="29" t="s">
        <v>24</v>
      </c>
      <c r="U5" s="29" t="s">
        <v>25</v>
      </c>
      <c r="V5" s="29" t="s">
        <v>26</v>
      </c>
      <c r="W5" s="29" t="s">
        <v>27</v>
      </c>
      <c r="X5" s="26" t="s">
        <v>28</v>
      </c>
    </row>
    <row r="6" spans="1:24" ht="93.6" x14ac:dyDescent="0.3">
      <c r="A6" s="31" t="s">
        <v>29</v>
      </c>
      <c r="B6" s="32"/>
      <c r="C6" s="33">
        <v>27</v>
      </c>
      <c r="D6" s="34" t="s">
        <v>30</v>
      </c>
      <c r="E6" s="35" t="s">
        <v>31</v>
      </c>
      <c r="F6" s="36">
        <v>100</v>
      </c>
      <c r="G6" s="32"/>
      <c r="H6" s="37">
        <v>0.8</v>
      </c>
      <c r="I6" s="38">
        <v>0.3</v>
      </c>
      <c r="J6" s="39">
        <v>9.6</v>
      </c>
      <c r="K6" s="40">
        <v>49</v>
      </c>
      <c r="L6" s="41">
        <v>0.06</v>
      </c>
      <c r="M6" s="37">
        <v>0.04</v>
      </c>
      <c r="N6" s="38">
        <v>10</v>
      </c>
      <c r="O6" s="38">
        <v>20</v>
      </c>
      <c r="P6" s="42">
        <v>0</v>
      </c>
      <c r="Q6" s="41">
        <v>20</v>
      </c>
      <c r="R6" s="38">
        <v>20</v>
      </c>
      <c r="S6" s="38">
        <v>9</v>
      </c>
      <c r="T6" s="38">
        <v>0.5</v>
      </c>
      <c r="U6" s="38">
        <v>214</v>
      </c>
      <c r="V6" s="38">
        <v>4.0000000000000001E-3</v>
      </c>
      <c r="W6" s="38">
        <v>1E-4</v>
      </c>
      <c r="X6" s="43">
        <v>0</v>
      </c>
    </row>
    <row r="7" spans="1:24" ht="156" x14ac:dyDescent="0.3">
      <c r="A7" s="44"/>
      <c r="B7" s="45"/>
      <c r="C7" s="46">
        <v>304</v>
      </c>
      <c r="D7" s="47" t="s">
        <v>32</v>
      </c>
      <c r="E7" s="48" t="s">
        <v>33</v>
      </c>
      <c r="F7" s="49">
        <v>150</v>
      </c>
      <c r="G7" s="49"/>
      <c r="H7" s="50">
        <v>21.85</v>
      </c>
      <c r="I7" s="51">
        <v>9.82</v>
      </c>
      <c r="J7" s="52">
        <v>39.14</v>
      </c>
      <c r="K7" s="53">
        <v>336.5</v>
      </c>
      <c r="L7" s="54">
        <v>7.0000000000000007E-2</v>
      </c>
      <c r="M7" s="51">
        <v>0.25</v>
      </c>
      <c r="N7" s="51">
        <v>1.82</v>
      </c>
      <c r="O7" s="51">
        <v>50</v>
      </c>
      <c r="P7" s="55">
        <v>0.26</v>
      </c>
      <c r="Q7" s="50">
        <v>177.69</v>
      </c>
      <c r="R7" s="51">
        <v>230.56</v>
      </c>
      <c r="S7" s="51">
        <v>32.11</v>
      </c>
      <c r="T7" s="51">
        <v>1.94</v>
      </c>
      <c r="U7" s="51">
        <v>301.17</v>
      </c>
      <c r="V7" s="51">
        <v>8.7999999999999995E-2</v>
      </c>
      <c r="W7" s="51">
        <v>2.7000000000000001E-3</v>
      </c>
      <c r="X7" s="55">
        <v>0.06</v>
      </c>
    </row>
    <row r="8" spans="1:24" ht="78" x14ac:dyDescent="0.3">
      <c r="A8" s="56"/>
      <c r="B8" s="45"/>
      <c r="C8" s="57">
        <v>113</v>
      </c>
      <c r="D8" s="58" t="s">
        <v>34</v>
      </c>
      <c r="E8" s="59" t="s">
        <v>35</v>
      </c>
      <c r="F8" s="60">
        <v>200</v>
      </c>
      <c r="G8" s="45"/>
      <c r="H8" s="61">
        <v>0.2</v>
      </c>
      <c r="I8" s="62">
        <v>0</v>
      </c>
      <c r="J8" s="63">
        <v>11</v>
      </c>
      <c r="K8" s="64">
        <v>45.6</v>
      </c>
      <c r="L8" s="65">
        <v>0</v>
      </c>
      <c r="M8" s="62">
        <v>0</v>
      </c>
      <c r="N8" s="62">
        <v>2.6</v>
      </c>
      <c r="O8" s="62">
        <v>0</v>
      </c>
      <c r="P8" s="66">
        <v>0</v>
      </c>
      <c r="Q8" s="61">
        <v>15.64</v>
      </c>
      <c r="R8" s="62">
        <v>8.8000000000000007</v>
      </c>
      <c r="S8" s="62">
        <v>4.72</v>
      </c>
      <c r="T8" s="62">
        <v>0.8</v>
      </c>
      <c r="U8" s="62">
        <v>15.34</v>
      </c>
      <c r="V8" s="62">
        <v>0</v>
      </c>
      <c r="W8" s="62">
        <v>0</v>
      </c>
      <c r="X8" s="66">
        <v>0</v>
      </c>
    </row>
    <row r="9" spans="1:24" ht="46.8" x14ac:dyDescent="0.3">
      <c r="A9" s="56"/>
      <c r="B9" s="45"/>
      <c r="C9" s="67">
        <v>121</v>
      </c>
      <c r="D9" s="58" t="s">
        <v>36</v>
      </c>
      <c r="E9" s="59" t="s">
        <v>37</v>
      </c>
      <c r="F9" s="60">
        <v>30</v>
      </c>
      <c r="G9" s="45"/>
      <c r="H9" s="61">
        <v>2.16</v>
      </c>
      <c r="I9" s="62">
        <v>0.81</v>
      </c>
      <c r="J9" s="63">
        <v>14.73</v>
      </c>
      <c r="K9" s="64">
        <v>75.66</v>
      </c>
      <c r="L9" s="65">
        <v>0.04</v>
      </c>
      <c r="M9" s="62">
        <v>0.01</v>
      </c>
      <c r="N9" s="62">
        <v>0</v>
      </c>
      <c r="O9" s="62">
        <v>0</v>
      </c>
      <c r="P9" s="66">
        <v>0</v>
      </c>
      <c r="Q9" s="61">
        <v>7.5</v>
      </c>
      <c r="R9" s="62">
        <v>24.6</v>
      </c>
      <c r="S9" s="62">
        <v>9.9</v>
      </c>
      <c r="T9" s="62">
        <v>0.45</v>
      </c>
      <c r="U9" s="62">
        <v>27.6</v>
      </c>
      <c r="V9" s="62">
        <v>0</v>
      </c>
      <c r="W9" s="62">
        <v>0</v>
      </c>
      <c r="X9" s="66">
        <v>0</v>
      </c>
    </row>
    <row r="10" spans="1:24" ht="15.6" x14ac:dyDescent="0.3">
      <c r="A10" s="56"/>
      <c r="B10" s="45"/>
      <c r="C10" s="57">
        <v>120</v>
      </c>
      <c r="D10" s="58" t="s">
        <v>38</v>
      </c>
      <c r="E10" s="68" t="s">
        <v>39</v>
      </c>
      <c r="F10" s="58">
        <v>20</v>
      </c>
      <c r="G10" s="45"/>
      <c r="H10" s="61">
        <v>1.1399999999999999</v>
      </c>
      <c r="I10" s="62">
        <v>0.22</v>
      </c>
      <c r="J10" s="63">
        <v>7.44</v>
      </c>
      <c r="K10" s="69">
        <v>36.26</v>
      </c>
      <c r="L10" s="54">
        <v>0.02</v>
      </c>
      <c r="M10" s="51">
        <v>2.4E-2</v>
      </c>
      <c r="N10" s="51">
        <v>0.08</v>
      </c>
      <c r="O10" s="51">
        <v>0</v>
      </c>
      <c r="P10" s="55">
        <v>0</v>
      </c>
      <c r="Q10" s="50">
        <v>6.8</v>
      </c>
      <c r="R10" s="51">
        <v>24</v>
      </c>
      <c r="S10" s="51">
        <v>8.1999999999999993</v>
      </c>
      <c r="T10" s="51">
        <v>0.46</v>
      </c>
      <c r="U10" s="51">
        <v>73.5</v>
      </c>
      <c r="V10" s="51">
        <v>2E-3</v>
      </c>
      <c r="W10" s="51">
        <v>2E-3</v>
      </c>
      <c r="X10" s="55">
        <v>1.2E-2</v>
      </c>
    </row>
    <row r="11" spans="1:24" ht="15.6" x14ac:dyDescent="0.3">
      <c r="A11" s="56"/>
      <c r="B11" s="45"/>
      <c r="C11" s="57"/>
      <c r="D11" s="58"/>
      <c r="E11" s="70" t="s">
        <v>40</v>
      </c>
      <c r="F11" s="71">
        <f>SUM(F6:F10)</f>
        <v>500</v>
      </c>
      <c r="G11" s="45"/>
      <c r="H11" s="61">
        <f t="shared" ref="H11:X11" si="0">SUM(H6:H10)</f>
        <v>26.150000000000002</v>
      </c>
      <c r="I11" s="62">
        <f t="shared" si="0"/>
        <v>11.150000000000002</v>
      </c>
      <c r="J11" s="63">
        <f t="shared" si="0"/>
        <v>81.91</v>
      </c>
      <c r="K11" s="72">
        <f>SUM(K6:K10)</f>
        <v>543.02</v>
      </c>
      <c r="L11" s="65">
        <f t="shared" si="0"/>
        <v>0.19</v>
      </c>
      <c r="M11" s="62">
        <f t="shared" si="0"/>
        <v>0.32400000000000001</v>
      </c>
      <c r="N11" s="62">
        <f t="shared" si="0"/>
        <v>14.5</v>
      </c>
      <c r="O11" s="62">
        <f t="shared" si="0"/>
        <v>70</v>
      </c>
      <c r="P11" s="66">
        <f t="shared" si="0"/>
        <v>0.26</v>
      </c>
      <c r="Q11" s="61">
        <f t="shared" si="0"/>
        <v>227.63</v>
      </c>
      <c r="R11" s="62">
        <f t="shared" si="0"/>
        <v>307.96000000000004</v>
      </c>
      <c r="S11" s="62">
        <f t="shared" si="0"/>
        <v>63.929999999999993</v>
      </c>
      <c r="T11" s="62">
        <f t="shared" si="0"/>
        <v>4.1500000000000004</v>
      </c>
      <c r="U11" s="62">
        <f t="shared" si="0"/>
        <v>631.61000000000013</v>
      </c>
      <c r="V11" s="62">
        <f t="shared" si="0"/>
        <v>9.4E-2</v>
      </c>
      <c r="W11" s="62">
        <f t="shared" si="0"/>
        <v>4.8000000000000004E-3</v>
      </c>
      <c r="X11" s="55">
        <f t="shared" si="0"/>
        <v>7.1999999999999995E-2</v>
      </c>
    </row>
    <row r="12" spans="1:24" ht="16.2" thickBot="1" x14ac:dyDescent="0.35">
      <c r="A12" s="73"/>
      <c r="B12" s="74"/>
      <c r="C12" s="75"/>
      <c r="D12" s="76"/>
      <c r="E12" s="77" t="s">
        <v>41</v>
      </c>
      <c r="F12" s="76"/>
      <c r="G12" s="78"/>
      <c r="H12" s="79"/>
      <c r="I12" s="80"/>
      <c r="J12" s="81"/>
      <c r="K12" s="82">
        <f>K11/23.5</f>
        <v>23.107234042553191</v>
      </c>
      <c r="L12" s="83"/>
      <c r="M12" s="80"/>
      <c r="N12" s="80"/>
      <c r="O12" s="80"/>
      <c r="P12" s="84"/>
      <c r="Q12" s="79"/>
      <c r="R12" s="80"/>
      <c r="S12" s="80"/>
      <c r="T12" s="80"/>
      <c r="U12" s="80"/>
      <c r="V12" s="80"/>
      <c r="W12" s="80"/>
      <c r="X12" s="85"/>
    </row>
    <row r="13" spans="1:24" ht="15.6" x14ac:dyDescent="0.3">
      <c r="A13" s="56" t="s">
        <v>42</v>
      </c>
      <c r="B13" s="32"/>
      <c r="C13" s="33">
        <v>24</v>
      </c>
      <c r="D13" s="32" t="s">
        <v>43</v>
      </c>
      <c r="E13" s="86" t="s">
        <v>44</v>
      </c>
      <c r="F13" s="32">
        <v>150</v>
      </c>
      <c r="G13" s="34">
        <v>10.5</v>
      </c>
      <c r="H13" s="41">
        <v>0.6</v>
      </c>
      <c r="I13" s="38">
        <v>0</v>
      </c>
      <c r="J13" s="42">
        <v>16.95</v>
      </c>
      <c r="K13" s="87">
        <v>69</v>
      </c>
      <c r="L13" s="41">
        <v>0.01</v>
      </c>
      <c r="M13" s="38">
        <v>0.03</v>
      </c>
      <c r="N13" s="38">
        <v>19.5</v>
      </c>
      <c r="O13" s="38">
        <v>0</v>
      </c>
      <c r="P13" s="39">
        <v>0</v>
      </c>
      <c r="Q13" s="41">
        <v>24</v>
      </c>
      <c r="R13" s="38">
        <v>16.5</v>
      </c>
      <c r="S13" s="38">
        <v>13.5</v>
      </c>
      <c r="T13" s="38">
        <v>3.3</v>
      </c>
      <c r="U13" s="38">
        <v>417</v>
      </c>
      <c r="V13" s="38">
        <v>3.0000000000000001E-3</v>
      </c>
      <c r="W13" s="38">
        <v>5.0000000000000001E-4</v>
      </c>
      <c r="X13" s="42">
        <v>1.4999999999999999E-2</v>
      </c>
    </row>
    <row r="14" spans="1:24" ht="109.2" x14ac:dyDescent="0.3">
      <c r="A14" s="44"/>
      <c r="B14" s="45"/>
      <c r="C14" s="88">
        <v>46</v>
      </c>
      <c r="D14" s="89" t="s">
        <v>45</v>
      </c>
      <c r="E14" s="90" t="s">
        <v>46</v>
      </c>
      <c r="F14" s="91">
        <v>210</v>
      </c>
      <c r="G14" s="92">
        <v>4.49</v>
      </c>
      <c r="H14" s="93">
        <v>3.35</v>
      </c>
      <c r="I14" s="94">
        <v>5.49</v>
      </c>
      <c r="J14" s="95">
        <v>16.89</v>
      </c>
      <c r="K14" s="96">
        <v>131.1</v>
      </c>
      <c r="L14" s="93">
        <v>0.06</v>
      </c>
      <c r="M14" s="94">
        <v>7.0000000000000007E-2</v>
      </c>
      <c r="N14" s="94">
        <v>5.45</v>
      </c>
      <c r="O14" s="94">
        <v>300</v>
      </c>
      <c r="P14" s="97">
        <v>7.0000000000000007E-2</v>
      </c>
      <c r="Q14" s="93">
        <v>53.26</v>
      </c>
      <c r="R14" s="94">
        <v>65.599999999999994</v>
      </c>
      <c r="S14" s="94">
        <v>21.37</v>
      </c>
      <c r="T14" s="94">
        <v>0.73</v>
      </c>
      <c r="U14" s="94">
        <v>239.34</v>
      </c>
      <c r="V14" s="94">
        <v>4.7999999999999996E-3</v>
      </c>
      <c r="W14" s="94">
        <v>8.9999999999999998E-4</v>
      </c>
      <c r="X14" s="95">
        <v>0.03</v>
      </c>
    </row>
    <row r="15" spans="1:24" ht="140.4" x14ac:dyDescent="0.3">
      <c r="A15" s="98"/>
      <c r="B15" s="99" t="s">
        <v>47</v>
      </c>
      <c r="C15" s="100">
        <v>90</v>
      </c>
      <c r="D15" s="101" t="s">
        <v>48</v>
      </c>
      <c r="E15" s="102" t="s">
        <v>49</v>
      </c>
      <c r="F15" s="103">
        <v>90</v>
      </c>
      <c r="G15" s="104">
        <v>34.130000000000003</v>
      </c>
      <c r="H15" s="105">
        <v>15.21</v>
      </c>
      <c r="I15" s="106">
        <v>14.04</v>
      </c>
      <c r="J15" s="107">
        <v>8.91</v>
      </c>
      <c r="K15" s="108">
        <v>222.75</v>
      </c>
      <c r="L15" s="109">
        <v>0.37</v>
      </c>
      <c r="M15" s="110">
        <v>0.15</v>
      </c>
      <c r="N15" s="110">
        <v>0.09</v>
      </c>
      <c r="O15" s="110">
        <v>25.83</v>
      </c>
      <c r="P15" s="111">
        <v>0.16</v>
      </c>
      <c r="Q15" s="109">
        <v>54.18</v>
      </c>
      <c r="R15" s="110">
        <v>117.54</v>
      </c>
      <c r="S15" s="110">
        <v>24.8</v>
      </c>
      <c r="T15" s="110">
        <v>1.6</v>
      </c>
      <c r="U15" s="110">
        <v>268.38</v>
      </c>
      <c r="V15" s="110">
        <v>7.0000000000000001E-3</v>
      </c>
      <c r="W15" s="110">
        <v>2.7000000000000001E-3</v>
      </c>
      <c r="X15" s="112">
        <v>0.09</v>
      </c>
    </row>
    <row r="16" spans="1:24" ht="46.8" x14ac:dyDescent="0.3">
      <c r="A16" s="98"/>
      <c r="B16" s="113" t="s">
        <v>50</v>
      </c>
      <c r="C16" s="114">
        <v>89</v>
      </c>
      <c r="D16" s="115" t="s">
        <v>48</v>
      </c>
      <c r="E16" s="116" t="s">
        <v>51</v>
      </c>
      <c r="F16" s="117">
        <v>90</v>
      </c>
      <c r="G16" s="118"/>
      <c r="H16" s="119">
        <v>18.13</v>
      </c>
      <c r="I16" s="120">
        <v>17.05</v>
      </c>
      <c r="J16" s="121">
        <v>3.69</v>
      </c>
      <c r="K16" s="122">
        <v>240.96</v>
      </c>
      <c r="L16" s="123">
        <v>0.06</v>
      </c>
      <c r="M16" s="124">
        <v>0.13</v>
      </c>
      <c r="N16" s="124">
        <v>1.06</v>
      </c>
      <c r="O16" s="124">
        <v>0</v>
      </c>
      <c r="P16" s="125">
        <v>0</v>
      </c>
      <c r="Q16" s="123">
        <v>17.03</v>
      </c>
      <c r="R16" s="124">
        <v>176.72</v>
      </c>
      <c r="S16" s="124">
        <v>23.18</v>
      </c>
      <c r="T16" s="124">
        <v>2.61</v>
      </c>
      <c r="U16" s="124">
        <v>317</v>
      </c>
      <c r="V16" s="124">
        <v>7.0000000000000001E-3</v>
      </c>
      <c r="W16" s="124">
        <v>3.5E-4</v>
      </c>
      <c r="X16" s="126">
        <v>0.06</v>
      </c>
    </row>
    <row r="17" spans="1:24" ht="15.6" x14ac:dyDescent="0.3">
      <c r="A17" s="127"/>
      <c r="B17" s="128"/>
      <c r="C17" s="57">
        <v>54</v>
      </c>
      <c r="D17" s="58" t="s">
        <v>52</v>
      </c>
      <c r="E17" s="129" t="s">
        <v>53</v>
      </c>
      <c r="F17" s="45">
        <v>150</v>
      </c>
      <c r="G17" s="130">
        <v>11.11</v>
      </c>
      <c r="H17" s="54">
        <v>7.2</v>
      </c>
      <c r="I17" s="51">
        <v>5.0999999999999996</v>
      </c>
      <c r="J17" s="55">
        <v>33.9</v>
      </c>
      <c r="K17" s="131">
        <v>210.3</v>
      </c>
      <c r="L17" s="54">
        <v>0.21</v>
      </c>
      <c r="M17" s="51">
        <v>0.11</v>
      </c>
      <c r="N17" s="51">
        <v>0</v>
      </c>
      <c r="O17" s="51">
        <v>0</v>
      </c>
      <c r="P17" s="52">
        <v>0</v>
      </c>
      <c r="Q17" s="54">
        <v>14.55</v>
      </c>
      <c r="R17" s="51">
        <v>208.87</v>
      </c>
      <c r="S17" s="51">
        <v>139.99</v>
      </c>
      <c r="T17" s="51">
        <v>4.68</v>
      </c>
      <c r="U17" s="51">
        <v>273.8</v>
      </c>
      <c r="V17" s="51">
        <v>3.0000000000000001E-3</v>
      </c>
      <c r="W17" s="51">
        <v>5.0000000000000001E-3</v>
      </c>
      <c r="X17" s="55">
        <v>0.02</v>
      </c>
    </row>
    <row r="18" spans="1:24" ht="78" x14ac:dyDescent="0.3">
      <c r="A18" s="127"/>
      <c r="B18" s="132"/>
      <c r="C18" s="57">
        <v>107</v>
      </c>
      <c r="D18" s="58" t="s">
        <v>54</v>
      </c>
      <c r="E18" s="133" t="s">
        <v>55</v>
      </c>
      <c r="F18" s="134">
        <v>200</v>
      </c>
      <c r="G18" s="130">
        <v>10</v>
      </c>
      <c r="H18" s="65">
        <v>0.8</v>
      </c>
      <c r="I18" s="62">
        <v>0.2</v>
      </c>
      <c r="J18" s="66">
        <v>23.2</v>
      </c>
      <c r="K18" s="135">
        <v>94.4</v>
      </c>
      <c r="L18" s="65">
        <v>0.02</v>
      </c>
      <c r="M18" s="62"/>
      <c r="N18" s="62">
        <v>4</v>
      </c>
      <c r="O18" s="62">
        <v>0</v>
      </c>
      <c r="P18" s="63"/>
      <c r="Q18" s="65">
        <v>16</v>
      </c>
      <c r="R18" s="62">
        <v>18</v>
      </c>
      <c r="S18" s="62">
        <v>10</v>
      </c>
      <c r="T18" s="62">
        <v>0.4</v>
      </c>
      <c r="U18" s="62"/>
      <c r="V18" s="62"/>
      <c r="W18" s="62"/>
      <c r="X18" s="66"/>
    </row>
    <row r="19" spans="1:24" ht="15.6" x14ac:dyDescent="0.3">
      <c r="A19" s="127"/>
      <c r="B19" s="136"/>
      <c r="C19" s="67">
        <v>119</v>
      </c>
      <c r="D19" s="58" t="s">
        <v>36</v>
      </c>
      <c r="E19" s="129" t="s">
        <v>56</v>
      </c>
      <c r="F19" s="137">
        <v>20</v>
      </c>
      <c r="G19" s="58">
        <v>1.04</v>
      </c>
      <c r="H19" s="65">
        <v>1.4</v>
      </c>
      <c r="I19" s="62">
        <v>0.14000000000000001</v>
      </c>
      <c r="J19" s="66">
        <v>8.8000000000000007</v>
      </c>
      <c r="K19" s="135">
        <v>48</v>
      </c>
      <c r="L19" s="65">
        <v>0.02</v>
      </c>
      <c r="M19" s="62">
        <v>6.0000000000000001E-3</v>
      </c>
      <c r="N19" s="62">
        <v>0</v>
      </c>
      <c r="O19" s="62">
        <v>0</v>
      </c>
      <c r="P19" s="63">
        <v>0</v>
      </c>
      <c r="Q19" s="65">
        <v>7.4</v>
      </c>
      <c r="R19" s="62">
        <v>43.6</v>
      </c>
      <c r="S19" s="62">
        <v>13</v>
      </c>
      <c r="T19" s="62">
        <v>0.56000000000000005</v>
      </c>
      <c r="U19" s="62">
        <v>18.600000000000001</v>
      </c>
      <c r="V19" s="62">
        <v>5.9999999999999995E-4</v>
      </c>
      <c r="W19" s="62">
        <v>1E-3</v>
      </c>
      <c r="X19" s="66">
        <v>0</v>
      </c>
    </row>
    <row r="20" spans="1:24" ht="15.6" x14ac:dyDescent="0.3">
      <c r="A20" s="127"/>
      <c r="B20" s="136"/>
      <c r="C20" s="57">
        <v>120</v>
      </c>
      <c r="D20" s="58" t="s">
        <v>38</v>
      </c>
      <c r="E20" s="68" t="s">
        <v>39</v>
      </c>
      <c r="F20" s="47">
        <v>20</v>
      </c>
      <c r="G20" s="130">
        <v>1.76</v>
      </c>
      <c r="H20" s="65">
        <v>1.1399999999999999</v>
      </c>
      <c r="I20" s="62">
        <v>0.22</v>
      </c>
      <c r="J20" s="66">
        <v>7.44</v>
      </c>
      <c r="K20" s="138">
        <v>36.26</v>
      </c>
      <c r="L20" s="54">
        <v>0.02</v>
      </c>
      <c r="M20" s="51">
        <v>2.4E-2</v>
      </c>
      <c r="N20" s="51">
        <v>0.08</v>
      </c>
      <c r="O20" s="51">
        <v>0</v>
      </c>
      <c r="P20" s="52">
        <v>0</v>
      </c>
      <c r="Q20" s="54">
        <v>6.8</v>
      </c>
      <c r="R20" s="51">
        <v>24</v>
      </c>
      <c r="S20" s="51">
        <v>8.1999999999999993</v>
      </c>
      <c r="T20" s="51">
        <v>0.46</v>
      </c>
      <c r="U20" s="51">
        <v>73.5</v>
      </c>
      <c r="V20" s="51">
        <v>2E-3</v>
      </c>
      <c r="W20" s="51">
        <v>2E-3</v>
      </c>
      <c r="X20" s="55">
        <v>1.2E-2</v>
      </c>
    </row>
    <row r="21" spans="1:24" ht="15.6" x14ac:dyDescent="0.3">
      <c r="A21" s="127"/>
      <c r="B21" s="99" t="s">
        <v>47</v>
      </c>
      <c r="C21" s="104"/>
      <c r="D21" s="101"/>
      <c r="E21" s="139" t="s">
        <v>40</v>
      </c>
      <c r="F21" s="101">
        <f>F13+F14+F15+F17+F18+F19+F20</f>
        <v>840</v>
      </c>
      <c r="G21" s="140">
        <f t="shared" ref="G21:X21" si="1">G13+G14+G15+G17+G18+G19+G20</f>
        <v>73.030000000000015</v>
      </c>
      <c r="H21" s="141">
        <f>H13+H14+H15+H17+H18+H19+H20</f>
        <v>29.7</v>
      </c>
      <c r="I21" s="142">
        <f t="shared" si="1"/>
        <v>25.19</v>
      </c>
      <c r="J21" s="143">
        <f t="shared" si="1"/>
        <v>116.09</v>
      </c>
      <c r="K21" s="144">
        <f>K13+K14+K15+K17+K18+K19+K20</f>
        <v>811.81000000000006</v>
      </c>
      <c r="L21" s="141">
        <f t="shared" si="1"/>
        <v>0.71000000000000008</v>
      </c>
      <c r="M21" s="142">
        <f t="shared" si="1"/>
        <v>0.39</v>
      </c>
      <c r="N21" s="142">
        <f t="shared" si="1"/>
        <v>29.119999999999997</v>
      </c>
      <c r="O21" s="142">
        <f t="shared" si="1"/>
        <v>325.83</v>
      </c>
      <c r="P21" s="145">
        <f t="shared" si="1"/>
        <v>0.23</v>
      </c>
      <c r="Q21" s="141">
        <f t="shared" si="1"/>
        <v>176.19000000000003</v>
      </c>
      <c r="R21" s="142">
        <f t="shared" si="1"/>
        <v>494.11</v>
      </c>
      <c r="S21" s="142">
        <f t="shared" si="1"/>
        <v>230.86</v>
      </c>
      <c r="T21" s="142">
        <f t="shared" si="1"/>
        <v>11.73</v>
      </c>
      <c r="U21" s="142">
        <f t="shared" si="1"/>
        <v>1290.6199999999999</v>
      </c>
      <c r="V21" s="142">
        <f t="shared" si="1"/>
        <v>2.0400000000000001E-2</v>
      </c>
      <c r="W21" s="142">
        <f t="shared" si="1"/>
        <v>1.2100000000000001E-2</v>
      </c>
      <c r="X21" s="143">
        <f t="shared" si="1"/>
        <v>0.16700000000000001</v>
      </c>
    </row>
    <row r="22" spans="1:24" ht="15.6" x14ac:dyDescent="0.3">
      <c r="A22" s="127"/>
      <c r="B22" s="113" t="s">
        <v>50</v>
      </c>
      <c r="C22" s="118"/>
      <c r="D22" s="115"/>
      <c r="E22" s="146" t="s">
        <v>40</v>
      </c>
      <c r="F22" s="115">
        <f>F13+F14+F16+F17+F18+F19+F20</f>
        <v>840</v>
      </c>
      <c r="G22" s="147">
        <f t="shared" ref="G22:X22" si="2">G13+G14+G16+G17+G18+G19+G20</f>
        <v>38.9</v>
      </c>
      <c r="H22" s="148">
        <f>H13+H14+H16+H17+H18+H19+H20</f>
        <v>32.619999999999997</v>
      </c>
      <c r="I22" s="149">
        <f t="shared" si="2"/>
        <v>28.2</v>
      </c>
      <c r="J22" s="150">
        <f t="shared" si="2"/>
        <v>110.87</v>
      </c>
      <c r="K22" s="151">
        <f>K13+K14+K16+K17+K18+K19+K20</f>
        <v>830.02</v>
      </c>
      <c r="L22" s="148">
        <f t="shared" si="2"/>
        <v>0.4</v>
      </c>
      <c r="M22" s="149">
        <f t="shared" si="2"/>
        <v>0.37000000000000005</v>
      </c>
      <c r="N22" s="149">
        <f t="shared" si="2"/>
        <v>30.089999999999996</v>
      </c>
      <c r="O22" s="149">
        <f t="shared" si="2"/>
        <v>300</v>
      </c>
      <c r="P22" s="152">
        <f t="shared" si="2"/>
        <v>7.0000000000000007E-2</v>
      </c>
      <c r="Q22" s="148">
        <f t="shared" si="2"/>
        <v>139.04</v>
      </c>
      <c r="R22" s="149">
        <f t="shared" si="2"/>
        <v>553.29</v>
      </c>
      <c r="S22" s="149">
        <f t="shared" si="2"/>
        <v>229.24</v>
      </c>
      <c r="T22" s="149">
        <f t="shared" si="2"/>
        <v>12.74</v>
      </c>
      <c r="U22" s="149">
        <f t="shared" si="2"/>
        <v>1339.24</v>
      </c>
      <c r="V22" s="149">
        <f t="shared" si="2"/>
        <v>2.0400000000000001E-2</v>
      </c>
      <c r="W22" s="149">
        <f t="shared" si="2"/>
        <v>9.75E-3</v>
      </c>
      <c r="X22" s="150">
        <f t="shared" si="2"/>
        <v>0.13700000000000001</v>
      </c>
    </row>
    <row r="23" spans="1:24" ht="15.6" x14ac:dyDescent="0.3">
      <c r="A23" s="127"/>
      <c r="B23" s="99" t="s">
        <v>47</v>
      </c>
      <c r="C23" s="104"/>
      <c r="D23" s="101"/>
      <c r="E23" s="139" t="s">
        <v>41</v>
      </c>
      <c r="F23" s="153"/>
      <c r="G23" s="140"/>
      <c r="H23" s="141"/>
      <c r="I23" s="142"/>
      <c r="J23" s="143"/>
      <c r="K23" s="154">
        <f>K21/23.5</f>
        <v>34.545106382978723</v>
      </c>
      <c r="L23" s="141"/>
      <c r="M23" s="142"/>
      <c r="N23" s="142"/>
      <c r="O23" s="142"/>
      <c r="P23" s="145"/>
      <c r="Q23" s="141"/>
      <c r="R23" s="142"/>
      <c r="S23" s="142"/>
      <c r="T23" s="142"/>
      <c r="U23" s="142"/>
      <c r="V23" s="142"/>
      <c r="W23" s="142"/>
      <c r="X23" s="143"/>
    </row>
    <row r="24" spans="1:24" ht="16.2" thickBot="1" x14ac:dyDescent="0.35">
      <c r="A24" s="155"/>
      <c r="B24" s="156" t="s">
        <v>50</v>
      </c>
      <c r="C24" s="157"/>
      <c r="D24" s="158"/>
      <c r="E24" s="159" t="s">
        <v>41</v>
      </c>
      <c r="F24" s="160"/>
      <c r="G24" s="161"/>
      <c r="H24" s="162"/>
      <c r="I24" s="163"/>
      <c r="J24" s="164"/>
      <c r="K24" s="165">
        <f>K22/23.5</f>
        <v>35.32</v>
      </c>
      <c r="L24" s="162"/>
      <c r="M24" s="163"/>
      <c r="N24" s="163"/>
      <c r="O24" s="163"/>
      <c r="P24" s="166"/>
      <c r="Q24" s="162"/>
      <c r="R24" s="163"/>
      <c r="S24" s="163"/>
      <c r="T24" s="163"/>
      <c r="U24" s="163"/>
      <c r="V24" s="163"/>
      <c r="W24" s="163"/>
      <c r="X24" s="164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2024-09-03T06:01:36Z</dcterms:modified>
</cp:coreProperties>
</file>