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X24" i="1" l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K25" i="1" s="1"/>
  <c r="J24" i="1"/>
  <c r="I24" i="1"/>
  <c r="H24" i="1"/>
  <c r="G24" i="1"/>
  <c r="F24" i="1"/>
  <c r="K16" i="1"/>
  <c r="X14" i="1"/>
  <c r="W14" i="1"/>
  <c r="V14" i="1"/>
  <c r="U14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X13" i="1"/>
  <c r="W13" i="1"/>
  <c r="V13" i="1"/>
  <c r="U13" i="1"/>
  <c r="T13" i="1"/>
  <c r="S13" i="1"/>
  <c r="R13" i="1"/>
  <c r="Q13" i="1"/>
  <c r="P13" i="1"/>
  <c r="O13" i="1"/>
  <c r="N13" i="1"/>
  <c r="M13" i="1"/>
  <c r="L13" i="1"/>
  <c r="K13" i="1"/>
  <c r="K15" i="1" s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<sst xmlns="http://schemas.openxmlformats.org/spreadsheetml/2006/main" count="71" uniqueCount="56">
  <si>
    <t xml:space="preserve"> Школа</t>
  </si>
  <si>
    <t xml:space="preserve"> отд/корп.</t>
  </si>
  <si>
    <t>день</t>
  </si>
  <si>
    <t xml:space="preserve"> Прием пищи</t>
  </si>
  <si>
    <t>№ рецептуры</t>
  </si>
  <si>
    <t xml:space="preserve"> Раздел</t>
  </si>
  <si>
    <t>Наименование блюд</t>
  </si>
  <si>
    <t>Выход, г</t>
  </si>
  <si>
    <t xml:space="preserve"> цена</t>
  </si>
  <si>
    <t xml:space="preserve">       Пищевые вещества, г</t>
  </si>
  <si>
    <t>Энергетическая ценность, ккал</t>
  </si>
  <si>
    <t>Витамины, мг</t>
  </si>
  <si>
    <t>Минеральные вещества, мг</t>
  </si>
  <si>
    <t>Белки</t>
  </si>
  <si>
    <t>Жиры</t>
  </si>
  <si>
    <t>Углеводы</t>
  </si>
  <si>
    <t>B1</t>
  </si>
  <si>
    <t>B2</t>
  </si>
  <si>
    <t>C</t>
  </si>
  <si>
    <t>A, рэт. экв</t>
  </si>
  <si>
    <t>D, мкг</t>
  </si>
  <si>
    <t>Ca</t>
  </si>
  <si>
    <t>P</t>
  </si>
  <si>
    <t>Mg</t>
  </si>
  <si>
    <t>Fe</t>
  </si>
  <si>
    <t>K</t>
  </si>
  <si>
    <t>I</t>
  </si>
  <si>
    <t>Se</t>
  </si>
  <si>
    <t>F</t>
  </si>
  <si>
    <t>Завтрак</t>
  </si>
  <si>
    <t>закуска</t>
  </si>
  <si>
    <t>Огурцы порционные</t>
  </si>
  <si>
    <t>п/к*</t>
  </si>
  <si>
    <t xml:space="preserve">2 блюдо </t>
  </si>
  <si>
    <t>Котлета мясная</t>
  </si>
  <si>
    <t xml:space="preserve">о/о** </t>
  </si>
  <si>
    <t>2 блюдо</t>
  </si>
  <si>
    <t>Мясо тушеное (говядина)</t>
  </si>
  <si>
    <t>гарнир</t>
  </si>
  <si>
    <t xml:space="preserve">Картофель запеченный с сыром </t>
  </si>
  <si>
    <t>3 блюдо</t>
  </si>
  <si>
    <t>Компот из сухофруктов</t>
  </si>
  <si>
    <t>хлеб пшеничный</t>
  </si>
  <si>
    <t>Хлеб пшеничный</t>
  </si>
  <si>
    <t>хлеб ржаной</t>
  </si>
  <si>
    <t>Хлеб ржаной</t>
  </si>
  <si>
    <t>Итого за прием пищи:</t>
  </si>
  <si>
    <t>Доля суточной потребности в энергии, %</t>
  </si>
  <si>
    <t>Обед</t>
  </si>
  <si>
    <t>1 блюдо</t>
  </si>
  <si>
    <t>Свекольник с мясом и сметаной</t>
  </si>
  <si>
    <t>Филе птицы  в кисло-сладком соусе</t>
  </si>
  <si>
    <t xml:space="preserve"> гарнир</t>
  </si>
  <si>
    <t>Спагетти отварные с маслом</t>
  </si>
  <si>
    <t>гор. Напиток</t>
  </si>
  <si>
    <t xml:space="preserve">Чай с сахаром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</si>
</sst>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13" x14ac:knownFonts="1">
    <font>
      <sz val="11"/>
      <color theme="1"/>
      <name val="Calibri"/>
      <family val="2"/>
      <scheme val="minor"/>
    </font>
    <font>
      <i/>
      <sz val="18"/>
      <color theme="1"/>
      <name val="Arial"/>
      <family val="2"/>
      <charset val="204"/>
    </font>
    <font>
      <i/>
      <sz val="1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2"/>
      <color theme="1"/>
      <name val="Arial"/>
      <family val="2"/>
      <charset val="204"/>
    </font>
    <font>
      <b/>
      <i/>
      <sz val="12"/>
      <name val="Arial"/>
      <family val="2"/>
      <charset val="204"/>
    </font>
    <font>
      <sz val="12"/>
      <color theme="1"/>
      <name val="Arial"/>
      <family val="2"/>
      <charset val="204"/>
    </font>
    <font>
      <i/>
      <sz val="12"/>
      <color theme="1"/>
      <name val="Arial"/>
      <family val="2"/>
      <charset val="204"/>
    </font>
    <font>
      <i/>
      <sz val="12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name val="Arial"/>
      <family val="2"/>
      <charset val="204"/>
    </font>
    <font>
      <i/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0" fillId="0" borderId="0"/>
  </cellStyleXfs>
  <cellXfs count="145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3" fillId="0" borderId="0" xfId="0" applyFont="1"/>
    <xf numFmtId="0" fontId="0" fillId="0" borderId="0" xfId="0" applyFont="1"/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8" xfId="0" applyBorder="1" applyAlignment="1">
      <alignment horizontal="center" wrapText="1"/>
    </xf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1" xfId="0" applyFont="1" applyBorder="1" applyAlignment="1">
      <alignment horizontal="center" wrapText="1"/>
    </xf>
    <xf numFmtId="0" fontId="7" fillId="0" borderId="12" xfId="0" applyFont="1" applyBorder="1" applyAlignment="1">
      <alignment horizontal="center"/>
    </xf>
    <xf numFmtId="0" fontId="7" fillId="2" borderId="13" xfId="0" applyFont="1" applyFill="1" applyBorder="1" applyAlignment="1">
      <alignment horizontal="center"/>
    </xf>
    <xf numFmtId="0" fontId="7" fillId="2" borderId="14" xfId="0" applyFont="1" applyFill="1" applyBorder="1" applyAlignment="1">
      <alignment horizontal="center"/>
    </xf>
    <xf numFmtId="0" fontId="7" fillId="2" borderId="13" xfId="0" applyFont="1" applyFill="1" applyBorder="1" applyAlignment="1">
      <alignment horizontal="left" wrapText="1"/>
    </xf>
    <xf numFmtId="0" fontId="7" fillId="2" borderId="15" xfId="0" applyFont="1" applyFill="1" applyBorder="1" applyAlignment="1">
      <alignment horizontal="center" wrapText="1"/>
    </xf>
    <xf numFmtId="0" fontId="7" fillId="2" borderId="16" xfId="0" applyFont="1" applyFill="1" applyBorder="1" applyAlignment="1">
      <alignment horizontal="center"/>
    </xf>
    <xf numFmtId="0" fontId="8" fillId="2" borderId="17" xfId="0" applyFont="1" applyFill="1" applyBorder="1" applyAlignment="1">
      <alignment horizontal="center"/>
    </xf>
    <xf numFmtId="0" fontId="8" fillId="2" borderId="18" xfId="0" applyFont="1" applyFill="1" applyBorder="1" applyAlignment="1">
      <alignment horizontal="center"/>
    </xf>
    <xf numFmtId="0" fontId="8" fillId="2" borderId="19" xfId="0" applyFont="1" applyFill="1" applyBorder="1" applyAlignment="1">
      <alignment horizontal="center"/>
    </xf>
    <xf numFmtId="0" fontId="8" fillId="2" borderId="16" xfId="0" applyFont="1" applyFill="1" applyBorder="1" applyAlignment="1">
      <alignment horizontal="center"/>
    </xf>
    <xf numFmtId="0" fontId="8" fillId="2" borderId="20" xfId="0" applyFont="1" applyFill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9" fillId="3" borderId="13" xfId="0" applyFont="1" applyFill="1" applyBorder="1" applyAlignment="1">
      <alignment horizontal="center"/>
    </xf>
    <xf numFmtId="0" fontId="7" fillId="3" borderId="15" xfId="0" applyFont="1" applyFill="1" applyBorder="1" applyAlignment="1">
      <alignment horizontal="center"/>
    </xf>
    <xf numFmtId="0" fontId="7" fillId="3" borderId="13" xfId="0" applyFont="1" applyFill="1" applyBorder="1" applyAlignment="1">
      <alignment horizontal="center"/>
    </xf>
    <xf numFmtId="0" fontId="7" fillId="3" borderId="15" xfId="0" applyFont="1" applyFill="1" applyBorder="1" applyAlignment="1">
      <alignment horizontal="left" wrapText="1"/>
    </xf>
    <xf numFmtId="0" fontId="7" fillId="3" borderId="13" xfId="0" applyFont="1" applyFill="1" applyBorder="1" applyAlignment="1">
      <alignment horizontal="center" wrapText="1"/>
    </xf>
    <xf numFmtId="0" fontId="8" fillId="3" borderId="17" xfId="0" applyFont="1" applyFill="1" applyBorder="1" applyAlignment="1">
      <alignment horizontal="center" wrapText="1"/>
    </xf>
    <xf numFmtId="0" fontId="8" fillId="3" borderId="18" xfId="0" applyFont="1" applyFill="1" applyBorder="1" applyAlignment="1">
      <alignment horizontal="center" wrapText="1"/>
    </xf>
    <xf numFmtId="0" fontId="8" fillId="3" borderId="20" xfId="0" applyFont="1" applyFill="1" applyBorder="1" applyAlignment="1">
      <alignment horizontal="center" wrapText="1"/>
    </xf>
    <xf numFmtId="0" fontId="8" fillId="3" borderId="15" xfId="0" applyFont="1" applyFill="1" applyBorder="1" applyAlignment="1">
      <alignment horizontal="center" wrapText="1"/>
    </xf>
    <xf numFmtId="0" fontId="8" fillId="3" borderId="19" xfId="0" applyFont="1" applyFill="1" applyBorder="1" applyAlignment="1">
      <alignment horizontal="center" wrapText="1"/>
    </xf>
    <xf numFmtId="0" fontId="9" fillId="4" borderId="13" xfId="0" applyFont="1" applyFill="1" applyBorder="1" applyAlignment="1">
      <alignment horizontal="center"/>
    </xf>
    <xf numFmtId="0" fontId="7" fillId="4" borderId="15" xfId="0" applyFont="1" applyFill="1" applyBorder="1" applyAlignment="1">
      <alignment horizontal="center"/>
    </xf>
    <xf numFmtId="0" fontId="7" fillId="4" borderId="13" xfId="0" applyFont="1" applyFill="1" applyBorder="1" applyAlignment="1">
      <alignment horizontal="center"/>
    </xf>
    <xf numFmtId="0" fontId="7" fillId="4" borderId="15" xfId="0" applyFont="1" applyFill="1" applyBorder="1" applyAlignment="1">
      <alignment horizontal="left" wrapText="1"/>
    </xf>
    <xf numFmtId="0" fontId="7" fillId="4" borderId="13" xfId="0" applyFont="1" applyFill="1" applyBorder="1" applyAlignment="1">
      <alignment horizontal="center" wrapText="1"/>
    </xf>
    <xf numFmtId="0" fontId="8" fillId="4" borderId="17" xfId="1" applyFont="1" applyFill="1" applyBorder="1" applyAlignment="1">
      <alignment horizontal="center"/>
    </xf>
    <xf numFmtId="0" fontId="8" fillId="4" borderId="18" xfId="1" applyFont="1" applyFill="1" applyBorder="1" applyAlignment="1">
      <alignment horizontal="center"/>
    </xf>
    <xf numFmtId="0" fontId="8" fillId="4" borderId="20" xfId="1" applyFont="1" applyFill="1" applyBorder="1" applyAlignment="1">
      <alignment horizontal="center"/>
    </xf>
    <xf numFmtId="0" fontId="8" fillId="4" borderId="15" xfId="1" applyFont="1" applyFill="1" applyBorder="1" applyAlignment="1">
      <alignment horizontal="center"/>
    </xf>
    <xf numFmtId="0" fontId="8" fillId="4" borderId="17" xfId="0" applyFont="1" applyFill="1" applyBorder="1" applyAlignment="1">
      <alignment horizontal="center" wrapText="1"/>
    </xf>
    <xf numFmtId="0" fontId="8" fillId="4" borderId="18" xfId="0" applyFont="1" applyFill="1" applyBorder="1" applyAlignment="1">
      <alignment horizontal="center" wrapText="1"/>
    </xf>
    <xf numFmtId="0" fontId="8" fillId="4" borderId="19" xfId="0" applyFont="1" applyFill="1" applyBorder="1" applyAlignment="1">
      <alignment horizontal="center" wrapText="1"/>
    </xf>
    <xf numFmtId="0" fontId="8" fillId="4" borderId="20" xfId="0" applyFont="1" applyFill="1" applyBorder="1" applyAlignment="1">
      <alignment horizontal="center" wrapText="1"/>
    </xf>
    <xf numFmtId="0" fontId="9" fillId="2" borderId="13" xfId="0" applyFont="1" applyFill="1" applyBorder="1" applyAlignment="1">
      <alignment horizontal="center"/>
    </xf>
    <xf numFmtId="0" fontId="7" fillId="2" borderId="15" xfId="0" applyFont="1" applyFill="1" applyBorder="1" applyAlignment="1">
      <alignment horizontal="center"/>
    </xf>
    <xf numFmtId="0" fontId="7" fillId="2" borderId="15" xfId="0" applyFont="1" applyFill="1" applyBorder="1" applyAlignment="1">
      <alignment horizontal="left" wrapText="1"/>
    </xf>
    <xf numFmtId="0" fontId="7" fillId="2" borderId="13" xfId="0" applyFont="1" applyFill="1" applyBorder="1" applyAlignment="1">
      <alignment horizontal="center" wrapText="1"/>
    </xf>
    <xf numFmtId="0" fontId="8" fillId="2" borderId="15" xfId="0" applyFont="1" applyFill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7" fillId="0" borderId="15" xfId="0" applyFont="1" applyBorder="1" applyAlignment="1">
      <alignment horizontal="left" wrapText="1"/>
    </xf>
    <xf numFmtId="0" fontId="7" fillId="0" borderId="13" xfId="0" applyFont="1" applyBorder="1" applyAlignment="1">
      <alignment horizontal="center" wrapText="1"/>
    </xf>
    <xf numFmtId="0" fontId="7" fillId="0" borderId="15" xfId="0" applyFont="1" applyBorder="1" applyAlignment="1">
      <alignment horizontal="center"/>
    </xf>
    <xf numFmtId="0" fontId="8" fillId="0" borderId="17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164" fontId="8" fillId="0" borderId="15" xfId="0" applyNumberFormat="1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8" fillId="0" borderId="20" xfId="1" applyFont="1" applyBorder="1" applyAlignment="1">
      <alignment horizontal="center"/>
    </xf>
    <xf numFmtId="0" fontId="8" fillId="0" borderId="15" xfId="1" applyFont="1" applyBorder="1" applyAlignment="1">
      <alignment horizontal="center"/>
    </xf>
    <xf numFmtId="0" fontId="7" fillId="0" borderId="15" xfId="0" applyFont="1" applyBorder="1" applyAlignment="1">
      <alignment horizontal="left"/>
    </xf>
    <xf numFmtId="0" fontId="8" fillId="0" borderId="15" xfId="0" applyFont="1" applyBorder="1" applyAlignment="1">
      <alignment horizontal="center"/>
    </xf>
    <xf numFmtId="0" fontId="5" fillId="3" borderId="15" xfId="0" applyFont="1" applyFill="1" applyBorder="1" applyAlignment="1">
      <alignment horizontal="left"/>
    </xf>
    <xf numFmtId="0" fontId="4" fillId="3" borderId="13" xfId="0" applyFont="1" applyFill="1" applyBorder="1" applyAlignment="1">
      <alignment horizontal="center"/>
    </xf>
    <xf numFmtId="0" fontId="5" fillId="4" borderId="15" xfId="0" applyFont="1" applyFill="1" applyBorder="1" applyAlignment="1">
      <alignment horizontal="left"/>
    </xf>
    <xf numFmtId="0" fontId="4" fillId="4" borderId="13" xfId="0" applyFont="1" applyFill="1" applyBorder="1" applyAlignment="1">
      <alignment horizontal="center"/>
    </xf>
    <xf numFmtId="0" fontId="11" fillId="3" borderId="17" xfId="0" applyFont="1" applyFill="1" applyBorder="1" applyAlignment="1">
      <alignment horizontal="center"/>
    </xf>
    <xf numFmtId="0" fontId="11" fillId="3" borderId="18" xfId="0" applyFont="1" applyFill="1" applyBorder="1" applyAlignment="1">
      <alignment horizontal="center"/>
    </xf>
    <xf numFmtId="0" fontId="11" fillId="3" borderId="20" xfId="0" applyFont="1" applyFill="1" applyBorder="1" applyAlignment="1">
      <alignment horizontal="center"/>
    </xf>
    <xf numFmtId="2" fontId="5" fillId="3" borderId="15" xfId="0" applyNumberFormat="1" applyFont="1" applyFill="1" applyBorder="1" applyAlignment="1">
      <alignment horizontal="center"/>
    </xf>
    <xf numFmtId="0" fontId="11" fillId="3" borderId="19" xfId="0" applyFont="1" applyFill="1" applyBorder="1" applyAlignment="1">
      <alignment horizontal="center"/>
    </xf>
    <xf numFmtId="0" fontId="9" fillId="4" borderId="22" xfId="0" applyFont="1" applyFill="1" applyBorder="1" applyAlignment="1">
      <alignment horizontal="center"/>
    </xf>
    <xf numFmtId="0" fontId="7" fillId="4" borderId="23" xfId="0" applyFont="1" applyFill="1" applyBorder="1" applyAlignment="1">
      <alignment horizontal="center"/>
    </xf>
    <xf numFmtId="0" fontId="7" fillId="4" borderId="24" xfId="0" applyFont="1" applyFill="1" applyBorder="1" applyAlignment="1">
      <alignment horizontal="center"/>
    </xf>
    <xf numFmtId="0" fontId="5" fillId="4" borderId="23" xfId="0" applyFont="1" applyFill="1" applyBorder="1" applyAlignment="1">
      <alignment horizontal="left"/>
    </xf>
    <xf numFmtId="0" fontId="11" fillId="4" borderId="25" xfId="0" applyFont="1" applyFill="1" applyBorder="1" applyAlignment="1">
      <alignment horizontal="center"/>
    </xf>
    <xf numFmtId="0" fontId="11" fillId="4" borderId="26" xfId="0" applyFont="1" applyFill="1" applyBorder="1" applyAlignment="1">
      <alignment horizontal="center"/>
    </xf>
    <xf numFmtId="0" fontId="11" fillId="4" borderId="27" xfId="0" applyFont="1" applyFill="1" applyBorder="1" applyAlignment="1">
      <alignment horizontal="center"/>
    </xf>
    <xf numFmtId="2" fontId="5" fillId="4" borderId="23" xfId="0" applyNumberFormat="1" applyFont="1" applyFill="1" applyBorder="1" applyAlignment="1">
      <alignment horizontal="center"/>
    </xf>
    <xf numFmtId="0" fontId="11" fillId="4" borderId="28" xfId="0" applyFont="1" applyFill="1" applyBorder="1" applyAlignment="1">
      <alignment horizontal="center"/>
    </xf>
    <xf numFmtId="0" fontId="7" fillId="0" borderId="29" xfId="0" applyFont="1" applyBorder="1" applyAlignment="1">
      <alignment horizontal="center"/>
    </xf>
    <xf numFmtId="0" fontId="7" fillId="0" borderId="14" xfId="0" applyFont="1" applyFill="1" applyBorder="1" applyAlignment="1">
      <alignment horizontal="center"/>
    </xf>
    <xf numFmtId="0" fontId="7" fillId="0" borderId="15" xfId="0" applyFont="1" applyFill="1" applyBorder="1" applyAlignment="1">
      <alignment horizontal="center"/>
    </xf>
    <xf numFmtId="0" fontId="7" fillId="0" borderId="13" xfId="0" applyFont="1" applyFill="1" applyBorder="1" applyAlignment="1">
      <alignment horizontal="left" wrapText="1"/>
    </xf>
    <xf numFmtId="0" fontId="7" fillId="0" borderId="15" xfId="0" applyFont="1" applyFill="1" applyBorder="1" applyAlignment="1">
      <alignment horizontal="center" wrapText="1"/>
    </xf>
    <xf numFmtId="0" fontId="7" fillId="0" borderId="16" xfId="0" applyFont="1" applyFill="1" applyBorder="1" applyAlignment="1">
      <alignment horizontal="center"/>
    </xf>
    <xf numFmtId="0" fontId="8" fillId="0" borderId="17" xfId="1" applyFont="1" applyBorder="1" applyAlignment="1">
      <alignment horizontal="center"/>
    </xf>
    <xf numFmtId="0" fontId="8" fillId="0" borderId="18" xfId="1" applyFont="1" applyBorder="1" applyAlignment="1">
      <alignment horizontal="center"/>
    </xf>
    <xf numFmtId="0" fontId="8" fillId="0" borderId="19" xfId="1" applyFont="1" applyBorder="1" applyAlignment="1">
      <alignment horizontal="center"/>
    </xf>
    <xf numFmtId="0" fontId="12" fillId="0" borderId="18" xfId="1" applyFont="1" applyBorder="1" applyAlignment="1">
      <alignment horizontal="center"/>
    </xf>
    <xf numFmtId="0" fontId="6" fillId="2" borderId="21" xfId="0" applyFont="1" applyFill="1" applyBorder="1"/>
    <xf numFmtId="0" fontId="6" fillId="2" borderId="13" xfId="0" applyFont="1" applyFill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7" fillId="0" borderId="13" xfId="0" applyFont="1" applyBorder="1" applyAlignment="1">
      <alignment horizontal="left" wrapText="1"/>
    </xf>
    <xf numFmtId="0" fontId="7" fillId="0" borderId="15" xfId="0" applyFont="1" applyBorder="1" applyAlignment="1">
      <alignment horizontal="center" wrapText="1"/>
    </xf>
    <xf numFmtId="0" fontId="8" fillId="0" borderId="30" xfId="0" applyFont="1" applyBorder="1" applyAlignment="1">
      <alignment horizontal="center"/>
    </xf>
    <xf numFmtId="0" fontId="6" fillId="0" borderId="21" xfId="0" applyFont="1" applyBorder="1"/>
    <xf numFmtId="0" fontId="6" fillId="0" borderId="13" xfId="0" applyFont="1" applyBorder="1" applyAlignment="1">
      <alignment horizontal="center"/>
    </xf>
    <xf numFmtId="0" fontId="8" fillId="0" borderId="30" xfId="1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8" fillId="0" borderId="14" xfId="1" applyFont="1" applyBorder="1" applyAlignment="1">
      <alignment horizontal="center"/>
    </xf>
    <xf numFmtId="0" fontId="7" fillId="0" borderId="13" xfId="0" applyFont="1" applyBorder="1" applyAlignment="1">
      <alignment horizontal="left"/>
    </xf>
    <xf numFmtId="0" fontId="8" fillId="2" borderId="30" xfId="0" applyFont="1" applyFill="1" applyBorder="1" applyAlignment="1">
      <alignment horizontal="center"/>
    </xf>
    <xf numFmtId="164" fontId="8" fillId="2" borderId="16" xfId="0" applyNumberFormat="1" applyFont="1" applyFill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5" fillId="2" borderId="13" xfId="0" applyFont="1" applyFill="1" applyBorder="1" applyAlignment="1">
      <alignment horizontal="left"/>
    </xf>
    <xf numFmtId="0" fontId="4" fillId="0" borderId="15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7" fillId="0" borderId="20" xfId="0" applyFont="1" applyBorder="1" applyAlignment="1">
      <alignment horizontal="center"/>
    </xf>
    <xf numFmtId="164" fontId="4" fillId="2" borderId="15" xfId="0" applyNumberFormat="1" applyFont="1" applyFill="1" applyBorder="1" applyAlignment="1">
      <alignment horizontal="center"/>
    </xf>
    <xf numFmtId="0" fontId="6" fillId="0" borderId="31" xfId="0" applyFont="1" applyBorder="1"/>
    <xf numFmtId="0" fontId="6" fillId="0" borderId="24" xfId="0" applyFont="1" applyBorder="1" applyAlignment="1">
      <alignment horizontal="center"/>
    </xf>
    <xf numFmtId="0" fontId="6" fillId="0" borderId="32" xfId="0" applyFont="1" applyBorder="1" applyAlignment="1">
      <alignment horizontal="center"/>
    </xf>
    <xf numFmtId="0" fontId="6" fillId="0" borderId="23" xfId="0" applyFont="1" applyBorder="1" applyAlignment="1">
      <alignment horizontal="center"/>
    </xf>
    <xf numFmtId="0" fontId="5" fillId="2" borderId="24" xfId="0" applyFont="1" applyFill="1" applyBorder="1" applyAlignment="1">
      <alignment horizontal="left"/>
    </xf>
    <xf numFmtId="0" fontId="6" fillId="0" borderId="25" xfId="0" applyFont="1" applyBorder="1" applyAlignment="1">
      <alignment horizontal="center"/>
    </xf>
    <xf numFmtId="0" fontId="6" fillId="0" borderId="26" xfId="0" applyFont="1" applyBorder="1" applyAlignment="1">
      <alignment horizontal="center"/>
    </xf>
    <xf numFmtId="0" fontId="6" fillId="0" borderId="27" xfId="0" applyFont="1" applyBorder="1" applyAlignment="1">
      <alignment horizontal="center"/>
    </xf>
    <xf numFmtId="164" fontId="4" fillId="2" borderId="23" xfId="0" applyNumberFormat="1" applyFont="1" applyFill="1" applyBorder="1" applyAlignment="1">
      <alignment horizontal="center"/>
    </xf>
    <xf numFmtId="0" fontId="6" fillId="0" borderId="33" xfId="0" applyFont="1" applyBorder="1" applyAlignment="1">
      <alignment horizontal="center"/>
    </xf>
    <xf numFmtId="0" fontId="8" fillId="2" borderId="27" xfId="0" applyFont="1" applyFill="1" applyBorder="1" applyAlignment="1">
      <alignment horizontal="center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5"/>
  <sheetViews>
    <sheetView tabSelected="1" topLeftCell="A4" workbookViewId="0">
      <selection sqref="A1:X25"/>
    </sheetView>
  </sheetViews>
  <sheetFormatPr defaultRowHeight="14.4" x14ac:dyDescent="0.3"/>
  <sheetData>
    <row r="1" spans="1:24" x14ac:dyDescent="0.3">
      <c r="C1" s="1"/>
    </row>
    <row r="2" spans="1:24" ht="22.8" x14ac:dyDescent="0.4">
      <c r="A2" s="2" t="s">
        <v>0</v>
      </c>
      <c r="B2" s="2"/>
      <c r="C2" s="3"/>
      <c r="D2" s="2" t="s">
        <v>1</v>
      </c>
      <c r="E2" s="2"/>
      <c r="F2" s="4" t="s">
        <v>2</v>
      </c>
      <c r="G2" s="5">
        <v>3</v>
      </c>
      <c r="H2" s="6"/>
      <c r="K2" s="7"/>
      <c r="L2" s="8"/>
      <c r="M2" s="9"/>
      <c r="N2" s="10"/>
    </row>
    <row r="3" spans="1:24" ht="15" thickBot="1" x14ac:dyDescent="0.35">
      <c r="A3" s="9"/>
      <c r="B3" s="9"/>
      <c r="C3" s="11"/>
      <c r="D3" s="9"/>
      <c r="E3" s="9"/>
      <c r="F3" s="9"/>
      <c r="G3" s="9"/>
      <c r="H3" s="9"/>
      <c r="I3" s="9"/>
      <c r="J3" s="9"/>
      <c r="K3" s="9"/>
      <c r="L3" s="9"/>
      <c r="M3" s="9"/>
      <c r="N3" s="10"/>
    </row>
    <row r="4" spans="1:24" ht="16.2" thickBot="1" x14ac:dyDescent="0.35">
      <c r="A4" s="12" t="s">
        <v>3</v>
      </c>
      <c r="B4" s="12"/>
      <c r="C4" s="13" t="s">
        <v>4</v>
      </c>
      <c r="D4" s="12" t="s">
        <v>5</v>
      </c>
      <c r="E4" s="14" t="s">
        <v>6</v>
      </c>
      <c r="F4" s="14" t="s">
        <v>7</v>
      </c>
      <c r="G4" s="14" t="s">
        <v>8</v>
      </c>
      <c r="H4" s="15" t="s">
        <v>9</v>
      </c>
      <c r="I4" s="16"/>
      <c r="J4" s="17"/>
      <c r="K4" s="13" t="s">
        <v>10</v>
      </c>
      <c r="L4" s="18" t="s">
        <v>11</v>
      </c>
      <c r="M4" s="19"/>
      <c r="N4" s="20"/>
      <c r="O4" s="20"/>
      <c r="P4" s="21"/>
      <c r="Q4" s="15" t="s">
        <v>12</v>
      </c>
      <c r="R4" s="22"/>
      <c r="S4" s="22"/>
      <c r="T4" s="22"/>
      <c r="U4" s="22"/>
      <c r="V4" s="22"/>
      <c r="W4" s="22"/>
      <c r="X4" s="23"/>
    </row>
    <row r="5" spans="1:24" ht="47.4" thickBot="1" x14ac:dyDescent="0.35">
      <c r="A5" s="24"/>
      <c r="B5" s="24"/>
      <c r="C5" s="25"/>
      <c r="D5" s="24"/>
      <c r="E5" s="24"/>
      <c r="F5" s="24"/>
      <c r="G5" s="24"/>
      <c r="H5" s="26" t="s">
        <v>13</v>
      </c>
      <c r="I5" s="27" t="s">
        <v>14</v>
      </c>
      <c r="J5" s="26" t="s">
        <v>15</v>
      </c>
      <c r="K5" s="25"/>
      <c r="L5" s="28" t="s">
        <v>16</v>
      </c>
      <c r="M5" s="28" t="s">
        <v>17</v>
      </c>
      <c r="N5" s="28" t="s">
        <v>18</v>
      </c>
      <c r="O5" s="29" t="s">
        <v>19</v>
      </c>
      <c r="P5" s="28" t="s">
        <v>20</v>
      </c>
      <c r="Q5" s="28" t="s">
        <v>21</v>
      </c>
      <c r="R5" s="28" t="s">
        <v>22</v>
      </c>
      <c r="S5" s="28" t="s">
        <v>23</v>
      </c>
      <c r="T5" s="28" t="s">
        <v>24</v>
      </c>
      <c r="U5" s="28" t="s">
        <v>25</v>
      </c>
      <c r="V5" s="28" t="s">
        <v>26</v>
      </c>
      <c r="W5" s="28" t="s">
        <v>27</v>
      </c>
      <c r="X5" s="27" t="s">
        <v>28</v>
      </c>
    </row>
    <row r="6" spans="1:24" ht="62.4" x14ac:dyDescent="0.3">
      <c r="A6" s="30" t="s">
        <v>29</v>
      </c>
      <c r="B6" s="31"/>
      <c r="C6" s="31">
        <v>28</v>
      </c>
      <c r="D6" s="32" t="s">
        <v>30</v>
      </c>
      <c r="E6" s="33" t="s">
        <v>31</v>
      </c>
      <c r="F6" s="34">
        <v>60</v>
      </c>
      <c r="G6" s="35"/>
      <c r="H6" s="36">
        <v>0.48</v>
      </c>
      <c r="I6" s="37">
        <v>0.06</v>
      </c>
      <c r="J6" s="38">
        <v>1.56</v>
      </c>
      <c r="K6" s="39">
        <v>8.4</v>
      </c>
      <c r="L6" s="36">
        <v>0.02</v>
      </c>
      <c r="M6" s="37">
        <v>0.02</v>
      </c>
      <c r="N6" s="37">
        <v>6</v>
      </c>
      <c r="O6" s="37">
        <v>10</v>
      </c>
      <c r="P6" s="38">
        <v>0</v>
      </c>
      <c r="Q6" s="36">
        <v>13.8</v>
      </c>
      <c r="R6" s="37">
        <v>25.2</v>
      </c>
      <c r="S6" s="37">
        <v>8.4</v>
      </c>
      <c r="T6" s="37">
        <v>0.36</v>
      </c>
      <c r="U6" s="37">
        <v>117.6</v>
      </c>
      <c r="V6" s="37">
        <v>0</v>
      </c>
      <c r="W6" s="37">
        <v>2.0000000000000001E-4</v>
      </c>
      <c r="X6" s="40">
        <v>0</v>
      </c>
    </row>
    <row r="7" spans="1:24" ht="46.8" x14ac:dyDescent="0.3">
      <c r="A7" s="41"/>
      <c r="B7" s="42" t="s">
        <v>32</v>
      </c>
      <c r="C7" s="43">
        <v>90</v>
      </c>
      <c r="D7" s="44" t="s">
        <v>33</v>
      </c>
      <c r="E7" s="45" t="s">
        <v>34</v>
      </c>
      <c r="F7" s="46">
        <v>90</v>
      </c>
      <c r="G7" s="43"/>
      <c r="H7" s="47">
        <v>15.2</v>
      </c>
      <c r="I7" s="48">
        <v>14.04</v>
      </c>
      <c r="J7" s="49">
        <v>8.9</v>
      </c>
      <c r="K7" s="50">
        <v>222.75</v>
      </c>
      <c r="L7" s="47">
        <v>0.37</v>
      </c>
      <c r="M7" s="48">
        <v>0.15</v>
      </c>
      <c r="N7" s="48">
        <v>0.09</v>
      </c>
      <c r="O7" s="48">
        <v>25.83</v>
      </c>
      <c r="P7" s="51">
        <v>0.16</v>
      </c>
      <c r="Q7" s="47">
        <v>54.18</v>
      </c>
      <c r="R7" s="48">
        <v>117.54</v>
      </c>
      <c r="S7" s="48">
        <v>24.8</v>
      </c>
      <c r="T7" s="48">
        <v>1.6</v>
      </c>
      <c r="U7" s="48">
        <v>268.38</v>
      </c>
      <c r="V7" s="48">
        <v>7.0000000000000001E-3</v>
      </c>
      <c r="W7" s="48">
        <v>2.7000000000000001E-3</v>
      </c>
      <c r="X7" s="49">
        <v>0.09</v>
      </c>
    </row>
    <row r="8" spans="1:24" ht="78" x14ac:dyDescent="0.3">
      <c r="A8" s="41"/>
      <c r="B8" s="52" t="s">
        <v>35</v>
      </c>
      <c r="C8" s="53">
        <v>88</v>
      </c>
      <c r="D8" s="54" t="s">
        <v>36</v>
      </c>
      <c r="E8" s="55" t="s">
        <v>37</v>
      </c>
      <c r="F8" s="56">
        <v>90</v>
      </c>
      <c r="G8" s="53"/>
      <c r="H8" s="57">
        <v>18</v>
      </c>
      <c r="I8" s="58">
        <v>16.5</v>
      </c>
      <c r="J8" s="59">
        <v>2.89</v>
      </c>
      <c r="K8" s="60">
        <v>232.8</v>
      </c>
      <c r="L8" s="61">
        <v>0.05</v>
      </c>
      <c r="M8" s="62">
        <v>0.13</v>
      </c>
      <c r="N8" s="62">
        <v>0.55000000000000004</v>
      </c>
      <c r="O8" s="62">
        <v>0</v>
      </c>
      <c r="P8" s="63">
        <v>0</v>
      </c>
      <c r="Q8" s="61">
        <v>11.7</v>
      </c>
      <c r="R8" s="62">
        <v>170.76</v>
      </c>
      <c r="S8" s="62">
        <v>22.04</v>
      </c>
      <c r="T8" s="62">
        <v>2.4700000000000002</v>
      </c>
      <c r="U8" s="62">
        <v>302.3</v>
      </c>
      <c r="V8" s="62">
        <v>7.0000000000000001E-3</v>
      </c>
      <c r="W8" s="62">
        <v>0</v>
      </c>
      <c r="X8" s="64">
        <v>5.8999999999999997E-2</v>
      </c>
    </row>
    <row r="9" spans="1:24" ht="78" x14ac:dyDescent="0.3">
      <c r="A9" s="41"/>
      <c r="B9" s="65"/>
      <c r="C9" s="66">
        <v>52</v>
      </c>
      <c r="D9" s="31" t="s">
        <v>38</v>
      </c>
      <c r="E9" s="67" t="s">
        <v>39</v>
      </c>
      <c r="F9" s="68">
        <v>150</v>
      </c>
      <c r="G9" s="66"/>
      <c r="H9" s="36">
        <v>3.15</v>
      </c>
      <c r="I9" s="37">
        <v>4.5</v>
      </c>
      <c r="J9" s="40">
        <v>17.55</v>
      </c>
      <c r="K9" s="69">
        <v>122.85</v>
      </c>
      <c r="L9" s="36">
        <v>0.16</v>
      </c>
      <c r="M9" s="37">
        <v>0.11</v>
      </c>
      <c r="N9" s="37">
        <v>25.3</v>
      </c>
      <c r="O9" s="37">
        <v>19.5</v>
      </c>
      <c r="P9" s="38">
        <v>0.08</v>
      </c>
      <c r="Q9" s="36">
        <v>16.260000000000002</v>
      </c>
      <c r="R9" s="37">
        <v>94.6</v>
      </c>
      <c r="S9" s="37">
        <v>35.32</v>
      </c>
      <c r="T9" s="37">
        <v>15.9</v>
      </c>
      <c r="U9" s="37">
        <v>805.4</v>
      </c>
      <c r="V9" s="37">
        <v>0.02</v>
      </c>
      <c r="W9" s="37">
        <v>0</v>
      </c>
      <c r="X9" s="40">
        <v>0.05</v>
      </c>
    </row>
    <row r="10" spans="1:24" ht="62.4" x14ac:dyDescent="0.3">
      <c r="A10" s="41"/>
      <c r="B10" s="70"/>
      <c r="C10" s="66">
        <v>98</v>
      </c>
      <c r="D10" s="71" t="s">
        <v>40</v>
      </c>
      <c r="E10" s="72" t="s">
        <v>41</v>
      </c>
      <c r="F10" s="73">
        <v>200</v>
      </c>
      <c r="G10" s="74"/>
      <c r="H10" s="75">
        <v>0.4</v>
      </c>
      <c r="I10" s="76">
        <v>0</v>
      </c>
      <c r="J10" s="77">
        <v>27</v>
      </c>
      <c r="K10" s="78">
        <v>110</v>
      </c>
      <c r="L10" s="75">
        <v>0.05</v>
      </c>
      <c r="M10" s="76">
        <v>0.02</v>
      </c>
      <c r="N10" s="76">
        <v>0</v>
      </c>
      <c r="O10" s="76">
        <v>0</v>
      </c>
      <c r="P10" s="79">
        <v>0</v>
      </c>
      <c r="Q10" s="75">
        <v>16.649999999999999</v>
      </c>
      <c r="R10" s="76">
        <v>98.1</v>
      </c>
      <c r="S10" s="76">
        <v>29.25</v>
      </c>
      <c r="T10" s="76">
        <v>1.26</v>
      </c>
      <c r="U10" s="76">
        <v>41.85</v>
      </c>
      <c r="V10" s="76">
        <v>2E-3</v>
      </c>
      <c r="W10" s="76">
        <v>3.0000000000000001E-3</v>
      </c>
      <c r="X10" s="80">
        <v>0</v>
      </c>
    </row>
    <row r="11" spans="1:24" ht="15.6" x14ac:dyDescent="0.3">
      <c r="A11" s="41"/>
      <c r="B11" s="70"/>
      <c r="C11" s="81">
        <v>119</v>
      </c>
      <c r="D11" s="71" t="s">
        <v>42</v>
      </c>
      <c r="E11" s="82" t="s">
        <v>43</v>
      </c>
      <c r="F11" s="73">
        <v>20</v>
      </c>
      <c r="G11" s="74"/>
      <c r="H11" s="75">
        <v>1.4</v>
      </c>
      <c r="I11" s="76">
        <v>0.14000000000000001</v>
      </c>
      <c r="J11" s="77">
        <v>8.8000000000000007</v>
      </c>
      <c r="K11" s="83">
        <v>48</v>
      </c>
      <c r="L11" s="75">
        <v>0.02</v>
      </c>
      <c r="M11" s="76">
        <v>6.0000000000000001E-3</v>
      </c>
      <c r="N11" s="76">
        <v>0</v>
      </c>
      <c r="O11" s="76">
        <v>0</v>
      </c>
      <c r="P11" s="79">
        <v>0</v>
      </c>
      <c r="Q11" s="75">
        <v>7.4</v>
      </c>
      <c r="R11" s="76">
        <v>43.6</v>
      </c>
      <c r="S11" s="76">
        <v>13</v>
      </c>
      <c r="T11" s="76">
        <v>0.56000000000000005</v>
      </c>
      <c r="U11" s="76">
        <v>18.600000000000001</v>
      </c>
      <c r="V11" s="76">
        <v>5.9999999999999995E-4</v>
      </c>
      <c r="W11" s="76">
        <v>1E-3</v>
      </c>
      <c r="X11" s="77">
        <v>0</v>
      </c>
    </row>
    <row r="12" spans="1:24" ht="15.6" x14ac:dyDescent="0.3">
      <c r="A12" s="41"/>
      <c r="B12" s="70"/>
      <c r="C12" s="74">
        <v>120</v>
      </c>
      <c r="D12" s="71" t="s">
        <v>44</v>
      </c>
      <c r="E12" s="82" t="s">
        <v>45</v>
      </c>
      <c r="F12" s="71">
        <v>20</v>
      </c>
      <c r="G12" s="74"/>
      <c r="H12" s="75">
        <v>1.1399999999999999</v>
      </c>
      <c r="I12" s="76">
        <v>0.22</v>
      </c>
      <c r="J12" s="77">
        <v>7.44</v>
      </c>
      <c r="K12" s="78">
        <v>36.26</v>
      </c>
      <c r="L12" s="36">
        <v>0.02</v>
      </c>
      <c r="M12" s="37">
        <v>2.4E-2</v>
      </c>
      <c r="N12" s="37">
        <v>0.08</v>
      </c>
      <c r="O12" s="37">
        <v>0</v>
      </c>
      <c r="P12" s="38">
        <v>0</v>
      </c>
      <c r="Q12" s="36">
        <v>6.8</v>
      </c>
      <c r="R12" s="37">
        <v>24</v>
      </c>
      <c r="S12" s="37">
        <v>8.1999999999999993</v>
      </c>
      <c r="T12" s="37">
        <v>0.46</v>
      </c>
      <c r="U12" s="37">
        <v>73.5</v>
      </c>
      <c r="V12" s="37">
        <v>2E-3</v>
      </c>
      <c r="W12" s="37">
        <v>2E-3</v>
      </c>
      <c r="X12" s="40">
        <v>1.2E-2</v>
      </c>
    </row>
    <row r="13" spans="1:24" ht="15.6" x14ac:dyDescent="0.3">
      <c r="A13" s="41"/>
      <c r="B13" s="42" t="s">
        <v>32</v>
      </c>
      <c r="C13" s="43"/>
      <c r="D13" s="44"/>
      <c r="E13" s="84" t="s">
        <v>46</v>
      </c>
      <c r="F13" s="85">
        <f>F6+F7+F9+F10+F11+F12</f>
        <v>540</v>
      </c>
      <c r="G13" s="85">
        <f t="shared" ref="G13" si="0">G6+G7+G9+G10+G11+G12</f>
        <v>0</v>
      </c>
      <c r="H13" s="85">
        <f>H6+H7+H9+H10+H11+H12</f>
        <v>21.769999999999996</v>
      </c>
      <c r="I13" s="85">
        <f t="shared" ref="I13:X13" si="1">I6+I7+I9+I10+I11+I12</f>
        <v>18.96</v>
      </c>
      <c r="J13" s="85">
        <f t="shared" si="1"/>
        <v>71.25</v>
      </c>
      <c r="K13" s="85">
        <f t="shared" si="1"/>
        <v>548.26</v>
      </c>
      <c r="L13" s="85">
        <f t="shared" si="1"/>
        <v>0.64000000000000012</v>
      </c>
      <c r="M13" s="85">
        <f t="shared" si="1"/>
        <v>0.33</v>
      </c>
      <c r="N13" s="85">
        <f t="shared" si="1"/>
        <v>31.47</v>
      </c>
      <c r="O13" s="85">
        <f t="shared" si="1"/>
        <v>55.33</v>
      </c>
      <c r="P13" s="85">
        <f t="shared" si="1"/>
        <v>0.24</v>
      </c>
      <c r="Q13" s="85">
        <f t="shared" si="1"/>
        <v>115.09000000000002</v>
      </c>
      <c r="R13" s="85">
        <f t="shared" si="1"/>
        <v>403.04</v>
      </c>
      <c r="S13" s="85">
        <f t="shared" si="1"/>
        <v>118.97000000000001</v>
      </c>
      <c r="T13" s="85">
        <f t="shared" si="1"/>
        <v>20.14</v>
      </c>
      <c r="U13" s="85">
        <f t="shared" si="1"/>
        <v>1325.33</v>
      </c>
      <c r="V13" s="85">
        <f t="shared" si="1"/>
        <v>3.1599999999999996E-2</v>
      </c>
      <c r="W13" s="85">
        <f t="shared" si="1"/>
        <v>8.9000000000000017E-3</v>
      </c>
      <c r="X13" s="85">
        <f t="shared" si="1"/>
        <v>0.15200000000000002</v>
      </c>
    </row>
    <row r="14" spans="1:24" ht="15.6" x14ac:dyDescent="0.3">
      <c r="A14" s="41"/>
      <c r="B14" s="52" t="s">
        <v>35</v>
      </c>
      <c r="C14" s="53"/>
      <c r="D14" s="54"/>
      <c r="E14" s="86" t="s">
        <v>46</v>
      </c>
      <c r="F14" s="87">
        <f>F6+F8+F9+F10+F11+F12</f>
        <v>540</v>
      </c>
      <c r="G14" s="87">
        <f t="shared" ref="G14" si="2">G6+G8+G9+G10+G11+G12</f>
        <v>0</v>
      </c>
      <c r="H14" s="87">
        <f>H6+H8+H9+H10+H11+H12</f>
        <v>24.569999999999997</v>
      </c>
      <c r="I14" s="87">
        <f t="shared" ref="I14:X14" si="3">I6+I8+I9+I10+I11+I12</f>
        <v>21.419999999999998</v>
      </c>
      <c r="J14" s="87">
        <f t="shared" si="3"/>
        <v>65.239999999999995</v>
      </c>
      <c r="K14" s="87">
        <f t="shared" si="3"/>
        <v>558.30999999999995</v>
      </c>
      <c r="L14" s="87">
        <f t="shared" si="3"/>
        <v>0.32000000000000006</v>
      </c>
      <c r="M14" s="87">
        <f t="shared" si="3"/>
        <v>0.31000000000000005</v>
      </c>
      <c r="N14" s="87">
        <f t="shared" si="3"/>
        <v>31.93</v>
      </c>
      <c r="O14" s="87">
        <f t="shared" si="3"/>
        <v>29.5</v>
      </c>
      <c r="P14" s="87">
        <f t="shared" si="3"/>
        <v>0.08</v>
      </c>
      <c r="Q14" s="87">
        <f t="shared" si="3"/>
        <v>72.61</v>
      </c>
      <c r="R14" s="87">
        <f t="shared" si="3"/>
        <v>456.26</v>
      </c>
      <c r="S14" s="87">
        <f t="shared" si="3"/>
        <v>116.21</v>
      </c>
      <c r="T14" s="87">
        <f t="shared" si="3"/>
        <v>21.01</v>
      </c>
      <c r="U14" s="87">
        <f t="shared" si="3"/>
        <v>1359.2499999999998</v>
      </c>
      <c r="V14" s="87">
        <f t="shared" si="3"/>
        <v>3.1599999999999996E-2</v>
      </c>
      <c r="W14" s="87">
        <f t="shared" si="3"/>
        <v>6.2000000000000006E-3</v>
      </c>
      <c r="X14" s="87">
        <f t="shared" si="3"/>
        <v>0.121</v>
      </c>
    </row>
    <row r="15" spans="1:24" ht="15.6" x14ac:dyDescent="0.3">
      <c r="A15" s="41"/>
      <c r="B15" s="42" t="s">
        <v>32</v>
      </c>
      <c r="C15" s="43"/>
      <c r="D15" s="44"/>
      <c r="E15" s="84" t="s">
        <v>47</v>
      </c>
      <c r="F15" s="44"/>
      <c r="G15" s="43"/>
      <c r="H15" s="88"/>
      <c r="I15" s="89"/>
      <c r="J15" s="90"/>
      <c r="K15" s="91">
        <f>K13/23.5</f>
        <v>23.330212765957448</v>
      </c>
      <c r="L15" s="88"/>
      <c r="M15" s="89"/>
      <c r="N15" s="89"/>
      <c r="O15" s="89"/>
      <c r="P15" s="92"/>
      <c r="Q15" s="88"/>
      <c r="R15" s="89"/>
      <c r="S15" s="89"/>
      <c r="T15" s="89"/>
      <c r="U15" s="89"/>
      <c r="V15" s="89"/>
      <c r="W15" s="89"/>
      <c r="X15" s="90"/>
    </row>
    <row r="16" spans="1:24" ht="16.2" thickBot="1" x14ac:dyDescent="0.35">
      <c r="A16" s="41"/>
      <c r="B16" s="93" t="s">
        <v>35</v>
      </c>
      <c r="C16" s="94"/>
      <c r="D16" s="95"/>
      <c r="E16" s="96" t="s">
        <v>47</v>
      </c>
      <c r="F16" s="95"/>
      <c r="G16" s="94"/>
      <c r="H16" s="97"/>
      <c r="I16" s="98"/>
      <c r="J16" s="99"/>
      <c r="K16" s="100">
        <f>K14/23.5</f>
        <v>23.757872340425529</v>
      </c>
      <c r="L16" s="97"/>
      <c r="M16" s="98"/>
      <c r="N16" s="98"/>
      <c r="O16" s="98"/>
      <c r="P16" s="101"/>
      <c r="Q16" s="97"/>
      <c r="R16" s="98"/>
      <c r="S16" s="98"/>
      <c r="T16" s="98"/>
      <c r="U16" s="98"/>
      <c r="V16" s="98"/>
      <c r="W16" s="98"/>
      <c r="X16" s="99"/>
    </row>
    <row r="17" spans="1:24" ht="62.4" x14ac:dyDescent="0.3">
      <c r="A17" s="30" t="s">
        <v>48</v>
      </c>
      <c r="B17" s="102"/>
      <c r="C17" s="32">
        <v>28</v>
      </c>
      <c r="D17" s="32" t="s">
        <v>30</v>
      </c>
      <c r="E17" s="33" t="s">
        <v>31</v>
      </c>
      <c r="F17" s="34">
        <v>60</v>
      </c>
      <c r="G17" s="35">
        <v>15</v>
      </c>
      <c r="H17" s="36">
        <v>0.48</v>
      </c>
      <c r="I17" s="37">
        <v>0.06</v>
      </c>
      <c r="J17" s="38">
        <v>1.56</v>
      </c>
      <c r="K17" s="39">
        <v>8.4</v>
      </c>
      <c r="L17" s="36">
        <v>0.02</v>
      </c>
      <c r="M17" s="37">
        <v>0.02</v>
      </c>
      <c r="N17" s="37">
        <v>6</v>
      </c>
      <c r="O17" s="37">
        <v>10</v>
      </c>
      <c r="P17" s="38">
        <v>0</v>
      </c>
      <c r="Q17" s="36">
        <v>13.8</v>
      </c>
      <c r="R17" s="37">
        <v>25.2</v>
      </c>
      <c r="S17" s="37">
        <v>8.4</v>
      </c>
      <c r="T17" s="37">
        <v>0.36</v>
      </c>
      <c r="U17" s="37">
        <v>117.6</v>
      </c>
      <c r="V17" s="37">
        <v>0</v>
      </c>
      <c r="W17" s="37">
        <v>2.0000000000000001E-4</v>
      </c>
      <c r="X17" s="40">
        <v>0</v>
      </c>
    </row>
    <row r="18" spans="1:24" ht="93.6" x14ac:dyDescent="0.3">
      <c r="A18" s="41"/>
      <c r="B18" s="71"/>
      <c r="C18" s="103">
        <v>32</v>
      </c>
      <c r="D18" s="104" t="s">
        <v>49</v>
      </c>
      <c r="E18" s="105" t="s">
        <v>50</v>
      </c>
      <c r="F18" s="106">
        <v>200</v>
      </c>
      <c r="G18" s="107">
        <v>19.28</v>
      </c>
      <c r="H18" s="108">
        <v>5.88</v>
      </c>
      <c r="I18" s="109">
        <v>8.82</v>
      </c>
      <c r="J18" s="80">
        <v>9.6</v>
      </c>
      <c r="K18" s="81">
        <v>142.19999999999999</v>
      </c>
      <c r="L18" s="108">
        <v>0.04</v>
      </c>
      <c r="M18" s="109">
        <v>0.08</v>
      </c>
      <c r="N18" s="109">
        <v>2.2400000000000002</v>
      </c>
      <c r="O18" s="109">
        <v>132.44</v>
      </c>
      <c r="P18" s="110">
        <v>0.06</v>
      </c>
      <c r="Q18" s="108">
        <v>32.880000000000003</v>
      </c>
      <c r="R18" s="109">
        <v>83.64</v>
      </c>
      <c r="S18" s="111">
        <v>22.74</v>
      </c>
      <c r="T18" s="109">
        <v>1.44</v>
      </c>
      <c r="U18" s="109">
        <v>320.8</v>
      </c>
      <c r="V18" s="109">
        <v>6.0000000000000001E-3</v>
      </c>
      <c r="W18" s="109">
        <v>0</v>
      </c>
      <c r="X18" s="80">
        <v>3.5999999999999997E-2</v>
      </c>
    </row>
    <row r="19" spans="1:24" ht="93.6" x14ac:dyDescent="0.3">
      <c r="A19" s="112"/>
      <c r="B19" s="113"/>
      <c r="C19" s="114">
        <v>269</v>
      </c>
      <c r="D19" s="74" t="s">
        <v>36</v>
      </c>
      <c r="E19" s="115" t="s">
        <v>51</v>
      </c>
      <c r="F19" s="116">
        <v>90</v>
      </c>
      <c r="G19" s="71">
        <v>31.97</v>
      </c>
      <c r="H19" s="75">
        <v>13.94</v>
      </c>
      <c r="I19" s="76">
        <v>16.18</v>
      </c>
      <c r="J19" s="77">
        <v>5.21</v>
      </c>
      <c r="K19" s="78">
        <v>224.21</v>
      </c>
      <c r="L19" s="75">
        <v>6.3E-2</v>
      </c>
      <c r="M19" s="117">
        <v>0.11</v>
      </c>
      <c r="N19" s="76">
        <v>2.23</v>
      </c>
      <c r="O19" s="76">
        <v>36</v>
      </c>
      <c r="P19" s="77">
        <v>0</v>
      </c>
      <c r="Q19" s="75">
        <v>12.82</v>
      </c>
      <c r="R19" s="76">
        <v>113.04</v>
      </c>
      <c r="S19" s="76">
        <v>16.739999999999998</v>
      </c>
      <c r="T19" s="76">
        <v>1.08</v>
      </c>
      <c r="U19" s="76">
        <v>219.35</v>
      </c>
      <c r="V19" s="76">
        <v>3.3999999999999998E-3</v>
      </c>
      <c r="W19" s="76">
        <v>4.2000000000000002E-4</v>
      </c>
      <c r="X19" s="40">
        <v>0.09</v>
      </c>
    </row>
    <row r="20" spans="1:24" ht="93.6" x14ac:dyDescent="0.3">
      <c r="A20" s="118"/>
      <c r="B20" s="119"/>
      <c r="C20" s="114">
        <v>65</v>
      </c>
      <c r="D20" s="74" t="s">
        <v>52</v>
      </c>
      <c r="E20" s="115" t="s">
        <v>53</v>
      </c>
      <c r="F20" s="116">
        <v>150</v>
      </c>
      <c r="G20" s="71">
        <v>9.43</v>
      </c>
      <c r="H20" s="108">
        <v>6.45</v>
      </c>
      <c r="I20" s="109">
        <v>4.05</v>
      </c>
      <c r="J20" s="80">
        <v>40.200000000000003</v>
      </c>
      <c r="K20" s="81">
        <v>223.65</v>
      </c>
      <c r="L20" s="108">
        <v>0.08</v>
      </c>
      <c r="M20" s="120">
        <v>0.02</v>
      </c>
      <c r="N20" s="109">
        <v>0</v>
      </c>
      <c r="O20" s="109">
        <v>30</v>
      </c>
      <c r="P20" s="80">
        <v>0.11</v>
      </c>
      <c r="Q20" s="108">
        <v>13.05</v>
      </c>
      <c r="R20" s="109">
        <v>58.34</v>
      </c>
      <c r="S20" s="109">
        <v>22.53</v>
      </c>
      <c r="T20" s="109">
        <v>1.25</v>
      </c>
      <c r="U20" s="109">
        <v>1.1000000000000001</v>
      </c>
      <c r="V20" s="109">
        <v>0</v>
      </c>
      <c r="W20" s="109">
        <v>0</v>
      </c>
      <c r="X20" s="40">
        <v>0</v>
      </c>
    </row>
    <row r="21" spans="1:24" ht="46.8" x14ac:dyDescent="0.3">
      <c r="A21" s="118"/>
      <c r="B21" s="119"/>
      <c r="C21" s="114">
        <v>114</v>
      </c>
      <c r="D21" s="74" t="s">
        <v>54</v>
      </c>
      <c r="E21" s="115" t="s">
        <v>55</v>
      </c>
      <c r="F21" s="116">
        <v>200</v>
      </c>
      <c r="G21" s="71">
        <v>1.21</v>
      </c>
      <c r="H21" s="117">
        <v>0.2</v>
      </c>
      <c r="I21" s="76">
        <v>0</v>
      </c>
      <c r="J21" s="79">
        <v>11</v>
      </c>
      <c r="K21" s="121">
        <v>44.8</v>
      </c>
      <c r="L21" s="75">
        <v>0</v>
      </c>
      <c r="M21" s="117">
        <v>0</v>
      </c>
      <c r="N21" s="76">
        <v>0.08</v>
      </c>
      <c r="O21" s="76">
        <v>0</v>
      </c>
      <c r="P21" s="77">
        <v>0</v>
      </c>
      <c r="Q21" s="75">
        <v>13.56</v>
      </c>
      <c r="R21" s="76">
        <v>7.66</v>
      </c>
      <c r="S21" s="76">
        <v>4.08</v>
      </c>
      <c r="T21" s="76">
        <v>0.8</v>
      </c>
      <c r="U21" s="76">
        <v>0.68</v>
      </c>
      <c r="V21" s="76">
        <v>0</v>
      </c>
      <c r="W21" s="76">
        <v>0</v>
      </c>
      <c r="X21" s="77">
        <v>0</v>
      </c>
    </row>
    <row r="22" spans="1:24" ht="15.6" x14ac:dyDescent="0.3">
      <c r="A22" s="118"/>
      <c r="B22" s="119"/>
      <c r="C22" s="122">
        <v>119</v>
      </c>
      <c r="D22" s="74" t="s">
        <v>42</v>
      </c>
      <c r="E22" s="123" t="s">
        <v>43</v>
      </c>
      <c r="F22" s="31">
        <v>30</v>
      </c>
      <c r="G22" s="31">
        <v>1.56</v>
      </c>
      <c r="H22" s="124">
        <v>2.13</v>
      </c>
      <c r="I22" s="37">
        <v>0.21</v>
      </c>
      <c r="J22" s="38">
        <v>13.26</v>
      </c>
      <c r="K22" s="125">
        <v>72</v>
      </c>
      <c r="L22" s="36">
        <v>0.03</v>
      </c>
      <c r="M22" s="124">
        <v>0.01</v>
      </c>
      <c r="N22" s="37">
        <v>0</v>
      </c>
      <c r="O22" s="37">
        <v>0</v>
      </c>
      <c r="P22" s="40">
        <v>0</v>
      </c>
      <c r="Q22" s="36">
        <v>11.1</v>
      </c>
      <c r="R22" s="37">
        <v>65.400000000000006</v>
      </c>
      <c r="S22" s="37">
        <v>19.5</v>
      </c>
      <c r="T22" s="37">
        <v>0.84</v>
      </c>
      <c r="U22" s="37">
        <v>27.9</v>
      </c>
      <c r="V22" s="37">
        <v>1E-3</v>
      </c>
      <c r="W22" s="37">
        <v>2E-3</v>
      </c>
      <c r="X22" s="40">
        <v>0</v>
      </c>
    </row>
    <row r="23" spans="1:24" ht="15.6" x14ac:dyDescent="0.3">
      <c r="A23" s="118"/>
      <c r="B23" s="119"/>
      <c r="C23" s="114">
        <v>120</v>
      </c>
      <c r="D23" s="74" t="s">
        <v>44</v>
      </c>
      <c r="E23" s="123" t="s">
        <v>45</v>
      </c>
      <c r="F23" s="31">
        <v>20</v>
      </c>
      <c r="G23" s="31">
        <v>1.76</v>
      </c>
      <c r="H23" s="124">
        <v>1.1399999999999999</v>
      </c>
      <c r="I23" s="37">
        <v>0.22</v>
      </c>
      <c r="J23" s="38">
        <v>7.44</v>
      </c>
      <c r="K23" s="125">
        <v>36.26</v>
      </c>
      <c r="L23" s="36">
        <v>0.02</v>
      </c>
      <c r="M23" s="124">
        <v>2.4E-2</v>
      </c>
      <c r="N23" s="37">
        <v>0.08</v>
      </c>
      <c r="O23" s="37">
        <v>0</v>
      </c>
      <c r="P23" s="40">
        <v>0</v>
      </c>
      <c r="Q23" s="36">
        <v>6.8</v>
      </c>
      <c r="R23" s="37">
        <v>24</v>
      </c>
      <c r="S23" s="37">
        <v>8.1999999999999993</v>
      </c>
      <c r="T23" s="37">
        <v>0.46</v>
      </c>
      <c r="U23" s="37">
        <v>73.5</v>
      </c>
      <c r="V23" s="37">
        <v>2E-3</v>
      </c>
      <c r="W23" s="37">
        <v>2E-3</v>
      </c>
      <c r="X23" s="40">
        <v>1.2E-2</v>
      </c>
    </row>
    <row r="24" spans="1:24" ht="15.6" x14ac:dyDescent="0.3">
      <c r="A24" s="118"/>
      <c r="B24" s="119"/>
      <c r="C24" s="126"/>
      <c r="D24" s="127"/>
      <c r="E24" s="128" t="s">
        <v>46</v>
      </c>
      <c r="F24" s="129">
        <f>SUM(F17:F23)</f>
        <v>750</v>
      </c>
      <c r="G24" s="71">
        <f>SUM(G17:G23)</f>
        <v>80.210000000000008</v>
      </c>
      <c r="H24" s="130">
        <f>SUM(H17:H23)</f>
        <v>30.219999999999995</v>
      </c>
      <c r="I24" s="131">
        <f>SUM(I17:I23)</f>
        <v>29.540000000000003</v>
      </c>
      <c r="J24" s="132">
        <f>SUM(J17:J23)</f>
        <v>88.27000000000001</v>
      </c>
      <c r="K24" s="133">
        <f>K17+K18+K19+K20+K21+K22+K23</f>
        <v>751.52</v>
      </c>
      <c r="L24" s="130">
        <f t="shared" ref="L24:X24" si="4">SUM(L17:L23)</f>
        <v>0.253</v>
      </c>
      <c r="M24" s="130">
        <f t="shared" si="4"/>
        <v>0.26400000000000001</v>
      </c>
      <c r="N24" s="131">
        <f t="shared" si="4"/>
        <v>10.63</v>
      </c>
      <c r="O24" s="131">
        <f t="shared" si="4"/>
        <v>208.44</v>
      </c>
      <c r="P24" s="132">
        <f t="shared" si="4"/>
        <v>0.16999999999999998</v>
      </c>
      <c r="Q24" s="130">
        <f t="shared" si="4"/>
        <v>104.01</v>
      </c>
      <c r="R24" s="131">
        <f t="shared" si="4"/>
        <v>377.28000000000009</v>
      </c>
      <c r="S24" s="131">
        <f t="shared" si="4"/>
        <v>102.19</v>
      </c>
      <c r="T24" s="131">
        <f t="shared" si="4"/>
        <v>6.2299999999999995</v>
      </c>
      <c r="U24" s="131">
        <f t="shared" si="4"/>
        <v>760.93</v>
      </c>
      <c r="V24" s="131">
        <f t="shared" si="4"/>
        <v>1.24E-2</v>
      </c>
      <c r="W24" s="131">
        <f t="shared" si="4"/>
        <v>4.62E-3</v>
      </c>
      <c r="X24" s="40">
        <f t="shared" si="4"/>
        <v>0.13800000000000001</v>
      </c>
    </row>
    <row r="25" spans="1:24" ht="16.2" thickBot="1" x14ac:dyDescent="0.35">
      <c r="A25" s="134"/>
      <c r="B25" s="135"/>
      <c r="C25" s="136"/>
      <c r="D25" s="137"/>
      <c r="E25" s="138" t="s">
        <v>47</v>
      </c>
      <c r="F25" s="137"/>
      <c r="G25" s="135"/>
      <c r="H25" s="139"/>
      <c r="I25" s="140"/>
      <c r="J25" s="141"/>
      <c r="K25" s="142">
        <f>K24/23.5</f>
        <v>31.979574468085104</v>
      </c>
      <c r="L25" s="139"/>
      <c r="M25" s="143"/>
      <c r="N25" s="140"/>
      <c r="O25" s="140"/>
      <c r="P25" s="141"/>
      <c r="Q25" s="139"/>
      <c r="R25" s="140"/>
      <c r="S25" s="140"/>
      <c r="T25" s="140"/>
      <c r="U25" s="140"/>
      <c r="V25" s="140"/>
      <c r="W25" s="140"/>
      <c r="X25" s="144"/>
    </row>
  </sheetData>
  <mergeCells count="11">
    <mergeCell ref="G4:G5"/>
    <mergeCell ref="H4:J4"/>
    <mergeCell ref="K4:K5"/>
    <mergeCell ref="L4:P4"/>
    <mergeCell ref="Q4:X4"/>
    <mergeCell ref="A4:A5"/>
    <mergeCell ref="B4:B5"/>
    <mergeCell ref="C4:C5"/>
    <mergeCell ref="D4:D5"/>
    <mergeCell ref="E4:E5"/>
    <mergeCell ref="F4:F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2024-09-03T06:00:50Z</dcterms:modified>
</cp:coreProperties>
</file>